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E4C39633-9F90-48FC-B33B-0DF17A5F6316}" xr6:coauthVersionLast="47" xr6:coauthVersionMax="47" xr10:uidLastSave="{00000000-0000-0000-0000-000000000000}"/>
  <bookViews>
    <workbookView xWindow="28680" yWindow="0" windowWidth="29040" windowHeight="15720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" l="1"/>
  <c r="C53" i="3" l="1"/>
  <c r="C43" i="3"/>
  <c r="C19" i="3"/>
  <c r="C56" i="3" l="1"/>
  <c r="C53" i="1" l="1"/>
  <c r="C43" i="1"/>
  <c r="C21" i="1"/>
  <c r="C19" i="1"/>
  <c r="C56" i="1" l="1"/>
  <c r="E53" i="3" l="1"/>
  <c r="F53" i="3"/>
  <c r="G53" i="3"/>
  <c r="H53" i="3"/>
  <c r="D53" i="3"/>
  <c r="F53" i="2" l="1"/>
  <c r="G53" i="2"/>
  <c r="H53" i="2"/>
  <c r="E53" i="2"/>
  <c r="D53" i="2"/>
  <c r="E53" i="1" l="1"/>
  <c r="F53" i="1"/>
  <c r="G53" i="1"/>
  <c r="H53" i="1"/>
  <c r="D53" i="1"/>
  <c r="G43" i="3" l="1"/>
  <c r="F43" i="3"/>
  <c r="H43" i="3"/>
  <c r="E43" i="3"/>
  <c r="G21" i="3"/>
  <c r="F21" i="3"/>
  <c r="H21" i="3"/>
  <c r="E21" i="3"/>
  <c r="G19" i="3"/>
  <c r="F19" i="3"/>
  <c r="H19" i="3"/>
  <c r="E19" i="3"/>
  <c r="E56" i="3" l="1"/>
  <c r="F57" i="3" s="1"/>
  <c r="F56" i="3"/>
  <c r="G56" i="3"/>
  <c r="H56" i="3"/>
  <c r="D21" i="3"/>
  <c r="D19" i="3" l="1"/>
  <c r="D43" i="3"/>
  <c r="D56" i="3" l="1"/>
  <c r="G43" i="2"/>
  <c r="F43" i="2"/>
  <c r="H43" i="2"/>
  <c r="E43" i="2"/>
  <c r="H21" i="2"/>
  <c r="G21" i="2"/>
  <c r="F21" i="2"/>
  <c r="E21" i="2"/>
  <c r="D21" i="2"/>
  <c r="G19" i="2"/>
  <c r="F19" i="2"/>
  <c r="H19" i="2"/>
  <c r="E19" i="2"/>
  <c r="F56" i="2" l="1"/>
  <c r="G56" i="2"/>
  <c r="E56" i="2"/>
  <c r="F57" i="2" s="1"/>
  <c r="H56" i="2"/>
  <c r="D43" i="2" l="1"/>
  <c r="D19" i="2"/>
  <c r="D56" i="2" l="1"/>
  <c r="H43" i="1" l="1"/>
  <c r="G43" i="1"/>
  <c r="F43" i="1"/>
  <c r="H21" i="1"/>
  <c r="G21" i="1"/>
  <c r="F21" i="1"/>
  <c r="H19" i="1"/>
  <c r="G19" i="1"/>
  <c r="F19" i="1"/>
  <c r="E19" i="1" l="1"/>
  <c r="E43" i="1"/>
  <c r="D43" i="1"/>
  <c r="E21" i="1"/>
  <c r="F56" i="1"/>
  <c r="G56" i="1"/>
  <c r="H56" i="1"/>
  <c r="D21" i="1"/>
  <c r="E56" i="1" l="1"/>
  <c r="F57" i="1" s="1"/>
  <c r="D19" i="1"/>
  <c r="D56" i="1" s="1"/>
</calcChain>
</file>

<file path=xl/sharedStrings.xml><?xml version="1.0" encoding="utf-8"?>
<sst xmlns="http://schemas.openxmlformats.org/spreadsheetml/2006/main" count="192" uniqueCount="68">
  <si>
    <t>Sr. No.</t>
  </si>
  <si>
    <t>Name of Bank</t>
  </si>
  <si>
    <t>Status of 1st Tranche</t>
  </si>
  <si>
    <t>BANK OF BARODA</t>
  </si>
  <si>
    <t>BANK OF INDIA</t>
  </si>
  <si>
    <t>BANK OF MAHARASHTRA</t>
  </si>
  <si>
    <t>CANARA BANK</t>
  </si>
  <si>
    <t>CENTRAL BANK OF INDIA</t>
  </si>
  <si>
    <t>INDIAN BANK</t>
  </si>
  <si>
    <t xml:space="preserve">INDIAN OVERSEAS BANK </t>
  </si>
  <si>
    <t>PUNJAB AND SIND BANK</t>
  </si>
  <si>
    <t>PUNJAB NATIONAL BANK</t>
  </si>
  <si>
    <t>STATE BANK OF INDIA</t>
  </si>
  <si>
    <t>UCO BANK</t>
  </si>
  <si>
    <t>UNION BANK OF INDIA</t>
  </si>
  <si>
    <t>Sub Total</t>
  </si>
  <si>
    <t>AXIS BANK LTD</t>
  </si>
  <si>
    <t>BANDHAN BANK LIMITED</t>
  </si>
  <si>
    <t>CATHOLIC SYRIAN BANK LIMITED</t>
  </si>
  <si>
    <t>CITY UNION BANK LTD</t>
  </si>
  <si>
    <t>DCB BANK LIMITED</t>
  </si>
  <si>
    <t>DHANLAXMI BANK LIMITED</t>
  </si>
  <si>
    <t>FEDERAL BANK LTD</t>
  </si>
  <si>
    <t>HDFC BANK LTD</t>
  </si>
  <si>
    <t>ICICI BANK LIMITED</t>
  </si>
  <si>
    <t>IDBI BANK LTD</t>
  </si>
  <si>
    <t>IDFC BANK LIMITED</t>
  </si>
  <si>
    <t>INDUSIND BANK LIMITED</t>
  </si>
  <si>
    <t>JAMMU AND KASHMIR BANK LTD</t>
  </si>
  <si>
    <t>KARNATAKA BANK LIMITED</t>
  </si>
  <si>
    <t>KARUR VYSYA BANK LTD</t>
  </si>
  <si>
    <t>KOTAK MAHINDRA BANK</t>
  </si>
  <si>
    <t>LAKSHMI VILAS BANK LTD</t>
  </si>
  <si>
    <t>RBL BANK LIMITED</t>
  </si>
  <si>
    <t xml:space="preserve">SOUTH INDIAN BANK </t>
  </si>
  <si>
    <t>TAMILNAD MERCANTILE BANK LTD</t>
  </si>
  <si>
    <t>YES BANK LIMITED</t>
  </si>
  <si>
    <t>AU SMALL FINANCE BANK LTD.</t>
  </si>
  <si>
    <t>EQUITAS SMALL FINANCE BANK</t>
  </si>
  <si>
    <t>ESAF SMALL FINANCE BANK</t>
  </si>
  <si>
    <t>JANA SMALL FINANCE BANK LTD.</t>
  </si>
  <si>
    <t>SURYODAY SMALL FINANCE BANK</t>
  </si>
  <si>
    <t>UJJIVAN SMALL FINANCE BANK</t>
  </si>
  <si>
    <t>UNITY SMALL FINANCE BANK LTD.</t>
  </si>
  <si>
    <t>OTHER FINANCIAL INSTITUTES</t>
  </si>
  <si>
    <t>Other States</t>
  </si>
  <si>
    <t>Grand Total</t>
  </si>
  <si>
    <t>Data Source: SIDBI Portal</t>
  </si>
  <si>
    <t>Target for 1st Tranche</t>
  </si>
  <si>
    <t>Status of 2nd Tranche</t>
  </si>
  <si>
    <t>Target for 2nd Tranche</t>
  </si>
  <si>
    <t>Status of 3rd Tranche</t>
  </si>
  <si>
    <t>Target for 3rd Tranche</t>
  </si>
  <si>
    <t>(Achievement)</t>
  </si>
  <si>
    <t>UTKARSH SMALL FINANCE BANK</t>
  </si>
  <si>
    <t>Total No of Applications Sanctioned</t>
  </si>
  <si>
    <t>Total No of Applications Disbursed</t>
  </si>
  <si>
    <t>No of Applications Pending for Sanction</t>
  </si>
  <si>
    <t>No of Applications Pending for Disburcement</t>
  </si>
  <si>
    <t>No of Applications Return by bank</t>
  </si>
  <si>
    <t>FINCARE SMALL FINANCE BANK LTD</t>
  </si>
  <si>
    <t>Total Applications</t>
  </si>
  <si>
    <t>UJARAT GRAMIN BANK</t>
  </si>
  <si>
    <t>GUJARAT GRAMIN BANK</t>
  </si>
  <si>
    <t>Annexure - O</t>
  </si>
  <si>
    <t>Bank Wise Cumulative Progress Report of PMSVANidhi (1st Tranche) of Gujarat State as of 01.11.2025</t>
  </si>
  <si>
    <t>Bank Wise Cumulative Progress Report of PMSVANidhi (2nd Tranche) of Gujarat State as of 01.11.2025</t>
  </si>
  <si>
    <t>Bank Wise Cumulative Progress Report of PMSVANidhi (3rd Tranche) of Gujarat State as of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</si>
</sst>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ial Black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2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4" xfId="0" applyFont="1" applyFill="1" applyBorder="1"/>
    <xf numFmtId="10" fontId="6" fillId="2" borderId="4" xfId="1" applyNumberFormat="1" applyFont="1" applyFill="1" applyBorder="1"/>
    <xf numFmtId="0" fontId="6" fillId="2" borderId="1" xfId="0" applyFont="1" applyFill="1" applyBorder="1"/>
    <xf numFmtId="0" fontId="7" fillId="0" borderId="0" xfId="0" applyFont="1" applyAlignment="1">
      <alignment horizontal="left"/>
    </xf>
    <xf numFmtId="0" fontId="8" fillId="0" borderId="0" xfId="0" applyFont="1"/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opLeftCell="A31" zoomScale="60" zoomScaleNormal="60" workbookViewId="0">
      <selection sqref="A1:H58"/>
    </sheetView>
  </sheetViews>
  <sheetFormatPr defaultRowHeight="15" x14ac:dyDescent="0.25"/>
  <cols>
    <col min="1" max="1" width="13.28515625" customWidth="1"/>
    <col min="2" max="2" width="70" customWidth="1"/>
    <col min="3" max="3" width="27.710937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19" t="s">
        <v>64</v>
      </c>
      <c r="B1" s="19"/>
      <c r="C1" s="19"/>
      <c r="D1" s="19"/>
      <c r="E1" s="19"/>
      <c r="F1" s="19"/>
      <c r="G1" s="19"/>
      <c r="H1" s="19"/>
    </row>
    <row r="3" spans="1:8" ht="28.5" customHeight="1" x14ac:dyDescent="0.25">
      <c r="A3" s="20" t="s">
        <v>65</v>
      </c>
      <c r="B3" s="20"/>
      <c r="C3" s="20"/>
      <c r="D3" s="20"/>
      <c r="E3" s="20"/>
      <c r="F3" s="20"/>
      <c r="G3" s="20"/>
      <c r="H3" s="20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1" t="s">
        <v>0</v>
      </c>
      <c r="B5" s="21" t="s">
        <v>1</v>
      </c>
      <c r="C5" s="24" t="s">
        <v>2</v>
      </c>
      <c r="D5" s="25"/>
      <c r="E5" s="25"/>
      <c r="F5" s="25"/>
      <c r="G5" s="25"/>
      <c r="H5" s="26"/>
    </row>
    <row r="6" spans="1:8" ht="131.25" x14ac:dyDescent="0.25">
      <c r="A6" s="21"/>
      <c r="B6" s="21"/>
      <c r="C6" s="2" t="s">
        <v>61</v>
      </c>
      <c r="D6" s="2" t="s">
        <v>55</v>
      </c>
      <c r="E6" s="2" t="s">
        <v>56</v>
      </c>
      <c r="F6" s="2" t="s">
        <v>57</v>
      </c>
      <c r="G6" s="3" t="s">
        <v>58</v>
      </c>
      <c r="H6" s="2" t="s">
        <v>59</v>
      </c>
    </row>
    <row r="7" spans="1:8" ht="25.5" x14ac:dyDescent="0.35">
      <c r="A7" s="4">
        <v>1</v>
      </c>
      <c r="B7" s="5" t="s">
        <v>3</v>
      </c>
      <c r="C7" s="5">
        <v>171567</v>
      </c>
      <c r="D7" s="5">
        <v>149334</v>
      </c>
      <c r="E7" s="5">
        <v>148051</v>
      </c>
      <c r="F7" s="6">
        <v>3175</v>
      </c>
      <c r="G7" s="7">
        <v>1283</v>
      </c>
      <c r="H7" s="5">
        <v>19058</v>
      </c>
    </row>
    <row r="8" spans="1:8" ht="25.5" x14ac:dyDescent="0.35">
      <c r="A8" s="4">
        <v>2</v>
      </c>
      <c r="B8" s="5" t="s">
        <v>4</v>
      </c>
      <c r="C8" s="5">
        <v>48978</v>
      </c>
      <c r="D8" s="5">
        <v>43903</v>
      </c>
      <c r="E8" s="5">
        <v>43845</v>
      </c>
      <c r="F8" s="6">
        <v>634</v>
      </c>
      <c r="G8" s="7">
        <v>58</v>
      </c>
      <c r="H8" s="5">
        <v>4441</v>
      </c>
    </row>
    <row r="9" spans="1:8" ht="25.5" x14ac:dyDescent="0.35">
      <c r="A9" s="4">
        <v>3</v>
      </c>
      <c r="B9" s="5" t="s">
        <v>5</v>
      </c>
      <c r="C9" s="5">
        <v>4302</v>
      </c>
      <c r="D9" s="5">
        <v>3472</v>
      </c>
      <c r="E9" s="5">
        <v>3437</v>
      </c>
      <c r="F9" s="6">
        <v>27</v>
      </c>
      <c r="G9" s="7">
        <v>35</v>
      </c>
      <c r="H9" s="5">
        <v>803</v>
      </c>
    </row>
    <row r="10" spans="1:8" ht="25.5" x14ac:dyDescent="0.35">
      <c r="A10" s="4">
        <v>4</v>
      </c>
      <c r="B10" s="5" t="s">
        <v>6</v>
      </c>
      <c r="C10" s="5">
        <v>12181</v>
      </c>
      <c r="D10" s="5">
        <v>10465</v>
      </c>
      <c r="E10" s="5">
        <v>10432</v>
      </c>
      <c r="F10" s="6">
        <v>59</v>
      </c>
      <c r="G10" s="7">
        <v>33</v>
      </c>
      <c r="H10" s="5">
        <v>1657</v>
      </c>
    </row>
    <row r="11" spans="1:8" ht="25.5" x14ac:dyDescent="0.35">
      <c r="A11" s="4">
        <v>5</v>
      </c>
      <c r="B11" s="5" t="s">
        <v>7</v>
      </c>
      <c r="C11" s="5">
        <v>17421</v>
      </c>
      <c r="D11" s="5">
        <v>15121</v>
      </c>
      <c r="E11" s="5">
        <v>15091</v>
      </c>
      <c r="F11" s="6">
        <v>223</v>
      </c>
      <c r="G11" s="7">
        <v>30</v>
      </c>
      <c r="H11" s="5">
        <v>2077</v>
      </c>
    </row>
    <row r="12" spans="1:8" ht="25.5" x14ac:dyDescent="0.35">
      <c r="A12" s="4">
        <v>6</v>
      </c>
      <c r="B12" s="5" t="s">
        <v>8</v>
      </c>
      <c r="C12" s="5">
        <v>13089</v>
      </c>
      <c r="D12" s="5">
        <v>11784</v>
      </c>
      <c r="E12" s="5">
        <v>11658</v>
      </c>
      <c r="F12" s="6">
        <v>161</v>
      </c>
      <c r="G12" s="7">
        <v>126</v>
      </c>
      <c r="H12" s="5">
        <v>1144</v>
      </c>
    </row>
    <row r="13" spans="1:8" ht="25.5" x14ac:dyDescent="0.35">
      <c r="A13" s="4">
        <v>7</v>
      </c>
      <c r="B13" s="5" t="s">
        <v>9</v>
      </c>
      <c r="C13" s="5">
        <v>8146</v>
      </c>
      <c r="D13" s="5">
        <v>7494</v>
      </c>
      <c r="E13" s="5">
        <v>7469</v>
      </c>
      <c r="F13" s="6">
        <v>76</v>
      </c>
      <c r="G13" s="7">
        <v>25</v>
      </c>
      <c r="H13" s="5">
        <v>576</v>
      </c>
    </row>
    <row r="14" spans="1:8" ht="25.5" x14ac:dyDescent="0.35">
      <c r="A14" s="4">
        <v>8</v>
      </c>
      <c r="B14" s="5" t="s">
        <v>10</v>
      </c>
      <c r="C14" s="5">
        <v>1245</v>
      </c>
      <c r="D14" s="5">
        <v>1105</v>
      </c>
      <c r="E14" s="5">
        <v>1102</v>
      </c>
      <c r="F14" s="6">
        <v>19</v>
      </c>
      <c r="G14" s="7">
        <v>3</v>
      </c>
      <c r="H14" s="5">
        <v>121</v>
      </c>
    </row>
    <row r="15" spans="1:8" ht="25.5" x14ac:dyDescent="0.35">
      <c r="A15" s="4">
        <v>9</v>
      </c>
      <c r="B15" s="5" t="s">
        <v>11</v>
      </c>
      <c r="C15" s="5">
        <v>13782</v>
      </c>
      <c r="D15" s="5">
        <v>12499</v>
      </c>
      <c r="E15" s="5">
        <v>12472</v>
      </c>
      <c r="F15" s="6">
        <v>121</v>
      </c>
      <c r="G15" s="7">
        <v>27</v>
      </c>
      <c r="H15" s="5">
        <v>1162</v>
      </c>
    </row>
    <row r="16" spans="1:8" ht="25.5" x14ac:dyDescent="0.35">
      <c r="A16" s="4">
        <v>10</v>
      </c>
      <c r="B16" s="5" t="s">
        <v>12</v>
      </c>
      <c r="C16" s="5">
        <v>179888</v>
      </c>
      <c r="D16" s="5">
        <v>167110</v>
      </c>
      <c r="E16" s="5">
        <v>166194</v>
      </c>
      <c r="F16" s="6">
        <v>2397</v>
      </c>
      <c r="G16" s="7">
        <v>916</v>
      </c>
      <c r="H16" s="5">
        <v>10381</v>
      </c>
    </row>
    <row r="17" spans="1:8" ht="25.5" x14ac:dyDescent="0.35">
      <c r="A17" s="4">
        <v>11</v>
      </c>
      <c r="B17" s="5" t="s">
        <v>13</v>
      </c>
      <c r="C17" s="5">
        <v>6817</v>
      </c>
      <c r="D17" s="5">
        <v>5815</v>
      </c>
      <c r="E17" s="5">
        <v>5801</v>
      </c>
      <c r="F17" s="6">
        <v>112</v>
      </c>
      <c r="G17" s="7">
        <v>14</v>
      </c>
      <c r="H17" s="5">
        <v>890</v>
      </c>
    </row>
    <row r="18" spans="1:8" ht="25.5" x14ac:dyDescent="0.35">
      <c r="A18" s="4">
        <v>12</v>
      </c>
      <c r="B18" s="5" t="s">
        <v>14</v>
      </c>
      <c r="C18" s="5">
        <v>32401</v>
      </c>
      <c r="D18" s="5">
        <v>28467</v>
      </c>
      <c r="E18" s="5">
        <v>28206</v>
      </c>
      <c r="F18" s="6">
        <v>697</v>
      </c>
      <c r="G18" s="7">
        <v>261</v>
      </c>
      <c r="H18" s="5">
        <v>3237</v>
      </c>
    </row>
    <row r="19" spans="1:8" ht="26.25" x14ac:dyDescent="0.4">
      <c r="A19" s="22" t="s">
        <v>15</v>
      </c>
      <c r="B19" s="23"/>
      <c r="C19" s="15">
        <f t="shared" ref="C19" si="0">SUM(C7:C18)</f>
        <v>509817</v>
      </c>
      <c r="D19" s="9">
        <f t="shared" ref="D19:H19" si="1">SUM(D7:D18)</f>
        <v>456569</v>
      </c>
      <c r="E19" s="9">
        <f t="shared" si="1"/>
        <v>453758</v>
      </c>
      <c r="F19" s="9">
        <f t="shared" si="1"/>
        <v>7701</v>
      </c>
      <c r="G19" s="8">
        <f t="shared" si="1"/>
        <v>2811</v>
      </c>
      <c r="H19" s="9">
        <f t="shared" si="1"/>
        <v>45547</v>
      </c>
    </row>
    <row r="20" spans="1:8" ht="25.5" x14ac:dyDescent="0.35">
      <c r="A20" s="4">
        <v>13</v>
      </c>
      <c r="B20" s="5" t="s">
        <v>62</v>
      </c>
      <c r="C20" s="5">
        <v>7170</v>
      </c>
      <c r="D20" s="5">
        <v>6044</v>
      </c>
      <c r="E20" s="5">
        <v>6041</v>
      </c>
      <c r="F20" s="6">
        <v>155</v>
      </c>
      <c r="G20" s="7">
        <v>3</v>
      </c>
      <c r="H20" s="5">
        <v>971</v>
      </c>
    </row>
    <row r="21" spans="1:8" ht="26.25" x14ac:dyDescent="0.4">
      <c r="A21" s="22" t="s">
        <v>15</v>
      </c>
      <c r="B21" s="23"/>
      <c r="C21" s="15">
        <f t="shared" ref="C21:H21" si="2">SUM(C20:C20)</f>
        <v>7170</v>
      </c>
      <c r="D21" s="9">
        <f t="shared" si="2"/>
        <v>6044</v>
      </c>
      <c r="E21" s="9">
        <f t="shared" si="2"/>
        <v>6041</v>
      </c>
      <c r="F21" s="9">
        <f t="shared" si="2"/>
        <v>155</v>
      </c>
      <c r="G21" s="8">
        <f t="shared" si="2"/>
        <v>3</v>
      </c>
      <c r="H21" s="9">
        <f t="shared" si="2"/>
        <v>971</v>
      </c>
    </row>
    <row r="22" spans="1:8" ht="25.5" x14ac:dyDescent="0.35">
      <c r="A22" s="4">
        <v>14</v>
      </c>
      <c r="B22" s="5" t="s">
        <v>16</v>
      </c>
      <c r="C22" s="5">
        <v>2601</v>
      </c>
      <c r="D22" s="5">
        <v>875</v>
      </c>
      <c r="E22" s="5">
        <v>755</v>
      </c>
      <c r="F22" s="6">
        <v>1434</v>
      </c>
      <c r="G22" s="7">
        <v>120</v>
      </c>
      <c r="H22" s="5">
        <v>292</v>
      </c>
    </row>
    <row r="23" spans="1:8" ht="25.5" x14ac:dyDescent="0.35">
      <c r="A23" s="4">
        <v>15</v>
      </c>
      <c r="B23" s="5" t="s">
        <v>17</v>
      </c>
      <c r="C23" s="5">
        <v>77</v>
      </c>
      <c r="D23" s="5">
        <v>3</v>
      </c>
      <c r="E23" s="5">
        <v>3</v>
      </c>
      <c r="F23" s="6">
        <v>1</v>
      </c>
      <c r="G23" s="7">
        <v>0</v>
      </c>
      <c r="H23" s="5">
        <v>73</v>
      </c>
    </row>
    <row r="24" spans="1:8" ht="25.5" x14ac:dyDescent="0.35">
      <c r="A24" s="4">
        <v>16</v>
      </c>
      <c r="B24" s="5" t="s">
        <v>18</v>
      </c>
      <c r="C24" s="5">
        <v>1</v>
      </c>
      <c r="D24" s="5">
        <v>0</v>
      </c>
      <c r="E24" s="5">
        <v>0</v>
      </c>
      <c r="F24" s="6">
        <v>0</v>
      </c>
      <c r="G24" s="7">
        <v>0</v>
      </c>
      <c r="H24" s="5">
        <v>1</v>
      </c>
    </row>
    <row r="25" spans="1:8" ht="25.5" x14ac:dyDescent="0.35">
      <c r="A25" s="4">
        <v>17</v>
      </c>
      <c r="B25" s="5" t="s">
        <v>19</v>
      </c>
      <c r="C25" s="5">
        <v>28</v>
      </c>
      <c r="D25" s="5">
        <v>10</v>
      </c>
      <c r="E25" s="5">
        <v>10</v>
      </c>
      <c r="F25" s="6">
        <v>0</v>
      </c>
      <c r="G25" s="7">
        <v>0</v>
      </c>
      <c r="H25" s="5">
        <v>18</v>
      </c>
    </row>
    <row r="26" spans="1:8" ht="25.5" x14ac:dyDescent="0.35">
      <c r="A26" s="4">
        <v>18</v>
      </c>
      <c r="B26" s="5" t="s">
        <v>20</v>
      </c>
      <c r="C26" s="5">
        <v>105</v>
      </c>
      <c r="D26" s="5">
        <v>4</v>
      </c>
      <c r="E26" s="5">
        <v>4</v>
      </c>
      <c r="F26" s="6">
        <v>101</v>
      </c>
      <c r="G26" s="7">
        <v>0</v>
      </c>
      <c r="H26" s="5">
        <v>0</v>
      </c>
    </row>
    <row r="27" spans="1:8" ht="25.5" x14ac:dyDescent="0.35">
      <c r="A27" s="4">
        <v>19</v>
      </c>
      <c r="B27" s="5" t="s">
        <v>21</v>
      </c>
      <c r="C27" s="5">
        <v>9</v>
      </c>
      <c r="D27" s="5">
        <v>3</v>
      </c>
      <c r="E27" s="5">
        <v>3</v>
      </c>
      <c r="F27" s="6">
        <v>5</v>
      </c>
      <c r="G27" s="7">
        <v>0</v>
      </c>
      <c r="H27" s="5">
        <v>1</v>
      </c>
    </row>
    <row r="28" spans="1:8" ht="25.5" x14ac:dyDescent="0.35">
      <c r="A28" s="4">
        <v>20</v>
      </c>
      <c r="B28" s="5" t="s">
        <v>22</v>
      </c>
      <c r="C28" s="5">
        <v>480</v>
      </c>
      <c r="D28" s="5">
        <v>172</v>
      </c>
      <c r="E28" s="5">
        <v>170</v>
      </c>
      <c r="F28" s="6">
        <v>216</v>
      </c>
      <c r="G28" s="7">
        <v>2</v>
      </c>
      <c r="H28" s="5">
        <v>92</v>
      </c>
    </row>
    <row r="29" spans="1:8" ht="25.5" x14ac:dyDescent="0.35">
      <c r="A29" s="4">
        <v>21</v>
      </c>
      <c r="B29" s="5" t="s">
        <v>23</v>
      </c>
      <c r="C29" s="5">
        <v>12193</v>
      </c>
      <c r="D29" s="5">
        <v>8588</v>
      </c>
      <c r="E29" s="5">
        <v>8392</v>
      </c>
      <c r="F29" s="6">
        <v>471</v>
      </c>
      <c r="G29" s="7">
        <v>196</v>
      </c>
      <c r="H29" s="5">
        <v>3134</v>
      </c>
    </row>
    <row r="30" spans="1:8" ht="25.5" x14ac:dyDescent="0.35">
      <c r="A30" s="4">
        <v>22</v>
      </c>
      <c r="B30" s="5" t="s">
        <v>24</v>
      </c>
      <c r="C30" s="5">
        <v>2202</v>
      </c>
      <c r="D30" s="5">
        <v>1279</v>
      </c>
      <c r="E30" s="5">
        <v>1278</v>
      </c>
      <c r="F30" s="6">
        <v>9</v>
      </c>
      <c r="G30" s="7">
        <v>1</v>
      </c>
      <c r="H30" s="5">
        <v>914</v>
      </c>
    </row>
    <row r="31" spans="1:8" ht="25.5" x14ac:dyDescent="0.35">
      <c r="A31" s="4">
        <v>23</v>
      </c>
      <c r="B31" s="5" t="s">
        <v>25</v>
      </c>
      <c r="C31" s="5">
        <v>2495</v>
      </c>
      <c r="D31" s="5">
        <v>1987</v>
      </c>
      <c r="E31" s="5">
        <v>1974</v>
      </c>
      <c r="F31" s="6">
        <v>178</v>
      </c>
      <c r="G31" s="7">
        <v>13</v>
      </c>
      <c r="H31" s="5">
        <v>330</v>
      </c>
    </row>
    <row r="32" spans="1:8" ht="25.5" x14ac:dyDescent="0.35">
      <c r="A32" s="4">
        <v>24</v>
      </c>
      <c r="B32" s="5" t="s">
        <v>26</v>
      </c>
      <c r="C32" s="5">
        <v>126</v>
      </c>
      <c r="D32" s="5">
        <v>23</v>
      </c>
      <c r="E32" s="5">
        <v>23</v>
      </c>
      <c r="F32" s="6">
        <v>9</v>
      </c>
      <c r="G32" s="7">
        <v>0</v>
      </c>
      <c r="H32" s="5">
        <v>94</v>
      </c>
    </row>
    <row r="33" spans="1:8" ht="25.5" x14ac:dyDescent="0.35">
      <c r="A33" s="4">
        <v>25</v>
      </c>
      <c r="B33" s="5" t="s">
        <v>27</v>
      </c>
      <c r="C33" s="5">
        <v>600</v>
      </c>
      <c r="D33" s="5">
        <v>121</v>
      </c>
      <c r="E33" s="5">
        <v>27</v>
      </c>
      <c r="F33" s="6">
        <v>470</v>
      </c>
      <c r="G33" s="7">
        <v>94</v>
      </c>
      <c r="H33" s="5">
        <v>9</v>
      </c>
    </row>
    <row r="34" spans="1:8" ht="25.5" x14ac:dyDescent="0.35">
      <c r="A34" s="4">
        <v>26</v>
      </c>
      <c r="B34" s="5" t="s">
        <v>28</v>
      </c>
      <c r="C34" s="5">
        <v>48</v>
      </c>
      <c r="D34" s="5">
        <v>46</v>
      </c>
      <c r="E34" s="5">
        <v>46</v>
      </c>
      <c r="F34" s="6">
        <v>0</v>
      </c>
      <c r="G34" s="7">
        <v>0</v>
      </c>
      <c r="H34" s="5">
        <v>2</v>
      </c>
    </row>
    <row r="35" spans="1:8" ht="25.5" x14ac:dyDescent="0.35">
      <c r="A35" s="4">
        <v>27</v>
      </c>
      <c r="B35" s="5" t="s">
        <v>29</v>
      </c>
      <c r="C35" s="5">
        <v>142</v>
      </c>
      <c r="D35" s="5">
        <v>82</v>
      </c>
      <c r="E35" s="5">
        <v>46</v>
      </c>
      <c r="F35" s="6">
        <v>17</v>
      </c>
      <c r="G35" s="7">
        <v>36</v>
      </c>
      <c r="H35" s="5">
        <v>43</v>
      </c>
    </row>
    <row r="36" spans="1:8" ht="25.5" x14ac:dyDescent="0.35">
      <c r="A36" s="4">
        <v>28</v>
      </c>
      <c r="B36" s="5" t="s">
        <v>30</v>
      </c>
      <c r="C36" s="5">
        <v>93</v>
      </c>
      <c r="D36" s="5">
        <v>20</v>
      </c>
      <c r="E36" s="5">
        <v>18</v>
      </c>
      <c r="F36" s="6">
        <v>1</v>
      </c>
      <c r="G36" s="7">
        <v>2</v>
      </c>
      <c r="H36" s="5">
        <v>72</v>
      </c>
    </row>
    <row r="37" spans="1:8" ht="25.5" x14ac:dyDescent="0.35">
      <c r="A37" s="4">
        <v>29</v>
      </c>
      <c r="B37" s="5" t="s">
        <v>31</v>
      </c>
      <c r="C37" s="5">
        <v>10987</v>
      </c>
      <c r="D37" s="5">
        <v>7016</v>
      </c>
      <c r="E37" s="5">
        <v>7016</v>
      </c>
      <c r="F37" s="6">
        <v>1383</v>
      </c>
      <c r="G37" s="7">
        <v>0</v>
      </c>
      <c r="H37" s="5">
        <v>2588</v>
      </c>
    </row>
    <row r="38" spans="1:8" ht="25.5" x14ac:dyDescent="0.35">
      <c r="A38" s="4">
        <v>30</v>
      </c>
      <c r="B38" s="5" t="s">
        <v>32</v>
      </c>
      <c r="C38" s="5">
        <v>71</v>
      </c>
      <c r="D38" s="5">
        <v>1</v>
      </c>
      <c r="E38" s="5">
        <v>0</v>
      </c>
      <c r="F38" s="6">
        <v>68</v>
      </c>
      <c r="G38" s="7">
        <v>1</v>
      </c>
      <c r="H38" s="5">
        <v>2</v>
      </c>
    </row>
    <row r="39" spans="1:8" ht="25.5" x14ac:dyDescent="0.35">
      <c r="A39" s="4">
        <v>31</v>
      </c>
      <c r="B39" s="5" t="s">
        <v>33</v>
      </c>
      <c r="C39" s="5">
        <v>86</v>
      </c>
      <c r="D39" s="5">
        <v>3</v>
      </c>
      <c r="E39" s="5">
        <v>3</v>
      </c>
      <c r="F39" s="6">
        <v>81</v>
      </c>
      <c r="G39" s="7">
        <v>0</v>
      </c>
      <c r="H39" s="5">
        <v>2</v>
      </c>
    </row>
    <row r="40" spans="1:8" ht="25.5" x14ac:dyDescent="0.35">
      <c r="A40" s="4">
        <v>32</v>
      </c>
      <c r="B40" s="5" t="s">
        <v>34</v>
      </c>
      <c r="C40" s="5">
        <v>53</v>
      </c>
      <c r="D40" s="5">
        <v>28</v>
      </c>
      <c r="E40" s="5">
        <v>27</v>
      </c>
      <c r="F40" s="6">
        <v>4</v>
      </c>
      <c r="G40" s="7">
        <v>1</v>
      </c>
      <c r="H40" s="5">
        <v>21</v>
      </c>
    </row>
    <row r="41" spans="1:8" ht="25.5" x14ac:dyDescent="0.35">
      <c r="A41" s="4">
        <v>33</v>
      </c>
      <c r="B41" s="5" t="s">
        <v>35</v>
      </c>
      <c r="C41" s="5">
        <v>156</v>
      </c>
      <c r="D41" s="5">
        <v>28</v>
      </c>
      <c r="E41" s="5">
        <v>28</v>
      </c>
      <c r="F41" s="6">
        <v>56</v>
      </c>
      <c r="G41" s="7">
        <v>0</v>
      </c>
      <c r="H41" s="5">
        <v>72</v>
      </c>
    </row>
    <row r="42" spans="1:8" ht="25.5" x14ac:dyDescent="0.35">
      <c r="A42" s="4">
        <v>34</v>
      </c>
      <c r="B42" s="5" t="s">
        <v>36</v>
      </c>
      <c r="C42" s="5">
        <v>96</v>
      </c>
      <c r="D42" s="5">
        <v>31</v>
      </c>
      <c r="E42" s="5">
        <v>31</v>
      </c>
      <c r="F42" s="6">
        <v>0</v>
      </c>
      <c r="G42" s="7">
        <v>0</v>
      </c>
      <c r="H42" s="5">
        <v>65</v>
      </c>
    </row>
    <row r="43" spans="1:8" ht="26.25" x14ac:dyDescent="0.4">
      <c r="A43" s="22" t="s">
        <v>15</v>
      </c>
      <c r="B43" s="23"/>
      <c r="C43" s="15">
        <f t="shared" ref="C43" si="3">SUM(C22:C42)</f>
        <v>32649</v>
      </c>
      <c r="D43" s="9">
        <f>SUM(D22:D42)</f>
        <v>20320</v>
      </c>
      <c r="E43" s="9">
        <f>SUM(E22:E42)</f>
        <v>19854</v>
      </c>
      <c r="F43" s="9">
        <f>SUM(F22:F42)</f>
        <v>4504</v>
      </c>
      <c r="G43" s="8">
        <f>SUM(G22:G42)</f>
        <v>466</v>
      </c>
      <c r="H43" s="9">
        <f>SUM(H22:H42)</f>
        <v>7825</v>
      </c>
    </row>
    <row r="44" spans="1:8" ht="25.5" x14ac:dyDescent="0.35">
      <c r="A44" s="4">
        <v>35</v>
      </c>
      <c r="B44" s="5" t="s">
        <v>37</v>
      </c>
      <c r="C44" s="5">
        <v>126</v>
      </c>
      <c r="D44" s="5">
        <v>37</v>
      </c>
      <c r="E44" s="5">
        <v>37</v>
      </c>
      <c r="F44" s="6">
        <v>1</v>
      </c>
      <c r="G44" s="7">
        <v>0</v>
      </c>
      <c r="H44" s="5">
        <v>88</v>
      </c>
    </row>
    <row r="45" spans="1:8" ht="25.5" x14ac:dyDescent="0.35">
      <c r="A45" s="4">
        <v>36</v>
      </c>
      <c r="B45" s="5" t="s">
        <v>38</v>
      </c>
      <c r="C45" s="5">
        <v>8</v>
      </c>
      <c r="D45" s="5">
        <v>0</v>
      </c>
      <c r="E45" s="5">
        <v>0</v>
      </c>
      <c r="F45" s="6">
        <v>8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11</v>
      </c>
      <c r="D46" s="5">
        <v>0</v>
      </c>
      <c r="E46" s="5">
        <v>0</v>
      </c>
      <c r="F46" s="6">
        <v>3</v>
      </c>
      <c r="G46" s="7">
        <v>0</v>
      </c>
      <c r="H46" s="5">
        <v>8</v>
      </c>
    </row>
    <row r="47" spans="1:8" ht="25.5" x14ac:dyDescent="0.35">
      <c r="A47" s="4">
        <v>38</v>
      </c>
      <c r="B47" s="5" t="s">
        <v>60</v>
      </c>
      <c r="C47" s="5">
        <v>12</v>
      </c>
      <c r="D47" s="5">
        <v>2</v>
      </c>
      <c r="E47" s="5">
        <v>2</v>
      </c>
      <c r="F47" s="6">
        <v>9</v>
      </c>
      <c r="G47" s="7">
        <v>0</v>
      </c>
      <c r="H47" s="5">
        <v>1</v>
      </c>
    </row>
    <row r="48" spans="1:8" ht="25.5" x14ac:dyDescent="0.35">
      <c r="A48" s="4">
        <v>39</v>
      </c>
      <c r="B48" s="5" t="s">
        <v>40</v>
      </c>
      <c r="C48" s="5">
        <v>12</v>
      </c>
      <c r="D48" s="5">
        <v>0</v>
      </c>
      <c r="E48" s="5">
        <v>0</v>
      </c>
      <c r="F48" s="6">
        <v>11</v>
      </c>
      <c r="G48" s="7">
        <v>0</v>
      </c>
      <c r="H48" s="5">
        <v>1</v>
      </c>
    </row>
    <row r="49" spans="1:8" ht="25.5" x14ac:dyDescent="0.35">
      <c r="A49" s="4">
        <v>40</v>
      </c>
      <c r="B49" s="5" t="s">
        <v>41</v>
      </c>
      <c r="C49" s="5">
        <v>2</v>
      </c>
      <c r="D49" s="5">
        <v>0</v>
      </c>
      <c r="E49" s="5">
        <v>0</v>
      </c>
      <c r="F49" s="6">
        <v>2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42</v>
      </c>
      <c r="C50" s="5">
        <v>685</v>
      </c>
      <c r="D50" s="5">
        <v>197</v>
      </c>
      <c r="E50" s="5">
        <v>193</v>
      </c>
      <c r="F50" s="6">
        <v>270</v>
      </c>
      <c r="G50" s="7">
        <v>4</v>
      </c>
      <c r="H50" s="5">
        <v>218</v>
      </c>
    </row>
    <row r="51" spans="1:8" ht="25.5" x14ac:dyDescent="0.35">
      <c r="A51" s="4">
        <v>42</v>
      </c>
      <c r="B51" s="5" t="s">
        <v>43</v>
      </c>
      <c r="C51" s="5">
        <v>11</v>
      </c>
      <c r="D51" s="5">
        <v>10</v>
      </c>
      <c r="E51" s="5">
        <v>10</v>
      </c>
      <c r="F51" s="6">
        <v>1</v>
      </c>
      <c r="G51" s="7">
        <v>0</v>
      </c>
      <c r="H51" s="5">
        <v>0</v>
      </c>
    </row>
    <row r="52" spans="1:8" ht="25.5" x14ac:dyDescent="0.35">
      <c r="A52" s="4">
        <v>43</v>
      </c>
      <c r="B52" s="6" t="s">
        <v>54</v>
      </c>
      <c r="C52" s="6">
        <v>1</v>
      </c>
      <c r="D52" s="5">
        <v>0</v>
      </c>
      <c r="E52" s="5">
        <v>0</v>
      </c>
      <c r="F52" s="6">
        <v>1</v>
      </c>
      <c r="G52" s="7">
        <v>0</v>
      </c>
      <c r="H52" s="5">
        <v>0</v>
      </c>
    </row>
    <row r="53" spans="1:8" ht="26.25" x14ac:dyDescent="0.4">
      <c r="A53" s="22" t="s">
        <v>15</v>
      </c>
      <c r="B53" s="23"/>
      <c r="C53" s="15">
        <f t="shared" ref="C53" si="4">SUM(C44:C52)</f>
        <v>868</v>
      </c>
      <c r="D53" s="9">
        <f>SUM(D44:D52)</f>
        <v>246</v>
      </c>
      <c r="E53" s="9">
        <f t="shared" ref="E53:H53" si="5">SUM(E44:E52)</f>
        <v>242</v>
      </c>
      <c r="F53" s="9">
        <f t="shared" si="5"/>
        <v>306</v>
      </c>
      <c r="G53" s="9">
        <f t="shared" si="5"/>
        <v>4</v>
      </c>
      <c r="H53" s="9">
        <f t="shared" si="5"/>
        <v>316</v>
      </c>
    </row>
    <row r="54" spans="1:8" ht="25.5" x14ac:dyDescent="0.35">
      <c r="A54" s="4">
        <v>44</v>
      </c>
      <c r="B54" s="5" t="s">
        <v>44</v>
      </c>
      <c r="C54" s="5">
        <v>1119</v>
      </c>
      <c r="D54" s="5">
        <v>632</v>
      </c>
      <c r="E54" s="5">
        <v>624</v>
      </c>
      <c r="F54" s="6">
        <v>311</v>
      </c>
      <c r="G54" s="7">
        <v>8</v>
      </c>
      <c r="H54" s="5">
        <v>176</v>
      </c>
    </row>
    <row r="55" spans="1:8" ht="25.5" x14ac:dyDescent="0.35">
      <c r="A55" s="4">
        <v>45</v>
      </c>
      <c r="B55" s="5" t="s">
        <v>45</v>
      </c>
      <c r="C55" s="5">
        <v>43</v>
      </c>
      <c r="D55" s="5">
        <v>0</v>
      </c>
      <c r="E55" s="5">
        <v>0</v>
      </c>
      <c r="F55" s="6">
        <v>28</v>
      </c>
      <c r="G55" s="7">
        <v>0</v>
      </c>
      <c r="H55" s="5">
        <v>15</v>
      </c>
    </row>
    <row r="56" spans="1:8" ht="26.25" x14ac:dyDescent="0.4">
      <c r="A56" s="16" t="s">
        <v>46</v>
      </c>
      <c r="B56" s="16"/>
      <c r="C56" s="9">
        <f t="shared" ref="C56:H56" si="6">C19+C21+C43+C53+C54+C55</f>
        <v>551666</v>
      </c>
      <c r="D56" s="9">
        <f t="shared" si="6"/>
        <v>483811</v>
      </c>
      <c r="E56" s="9">
        <f t="shared" si="6"/>
        <v>480519</v>
      </c>
      <c r="F56" s="9">
        <f t="shared" si="6"/>
        <v>13005</v>
      </c>
      <c r="G56" s="8">
        <f t="shared" si="6"/>
        <v>3292</v>
      </c>
      <c r="H56" s="9">
        <f t="shared" si="6"/>
        <v>54850</v>
      </c>
    </row>
    <row r="57" spans="1:8" ht="30" hidden="1" x14ac:dyDescent="0.4">
      <c r="A57" s="17" t="s">
        <v>48</v>
      </c>
      <c r="B57" s="18"/>
      <c r="C57" s="18"/>
      <c r="D57" s="18"/>
      <c r="E57" s="10">
        <v>520000</v>
      </c>
      <c r="F57" s="11">
        <f>E56/E57</f>
        <v>0.92407499999999998</v>
      </c>
      <c r="G57" s="10" t="s">
        <v>53</v>
      </c>
      <c r="H57" s="12"/>
    </row>
    <row r="58" spans="1:8" ht="18" x14ac:dyDescent="0.25">
      <c r="A58" s="13" t="s">
        <v>47</v>
      </c>
      <c r="B58" s="14"/>
      <c r="C58" s="14"/>
      <c r="D58" s="14"/>
      <c r="E58" s="14"/>
      <c r="F58" s="14"/>
      <c r="G58" s="14"/>
      <c r="H58" s="14"/>
    </row>
  </sheetData>
  <mergeCells count="11">
    <mergeCell ref="A56:B56"/>
    <mergeCell ref="A57:D57"/>
    <mergeCell ref="A1:H1"/>
    <mergeCell ref="A3:H3"/>
    <mergeCell ref="A5:A6"/>
    <mergeCell ref="B5:B6"/>
    <mergeCell ref="A19:B19"/>
    <mergeCell ref="A21:B21"/>
    <mergeCell ref="A43:B43"/>
    <mergeCell ref="A53:B53"/>
    <mergeCell ref="C5:H5"/>
  </mergeCells>
  <pageMargins left="0.5" right="0.23622047244094491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zoomScale="60" zoomScaleNormal="60" workbookViewId="0">
      <selection sqref="A1:H58"/>
    </sheetView>
  </sheetViews>
  <sheetFormatPr defaultRowHeight="15" x14ac:dyDescent="0.25"/>
  <cols>
    <col min="1" max="1" width="13.28515625" customWidth="1"/>
    <col min="2" max="2" width="69.5703125" customWidth="1"/>
    <col min="3" max="3" width="29.570312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19" t="s">
        <v>64</v>
      </c>
      <c r="B1" s="19"/>
      <c r="C1" s="19"/>
      <c r="D1" s="19"/>
      <c r="E1" s="19"/>
      <c r="F1" s="19"/>
      <c r="G1" s="19"/>
      <c r="H1" s="19"/>
    </row>
    <row r="3" spans="1:8" ht="28.5" customHeight="1" x14ac:dyDescent="0.25">
      <c r="A3" s="20" t="s">
        <v>66</v>
      </c>
      <c r="B3" s="20"/>
      <c r="C3" s="20"/>
      <c r="D3" s="20"/>
      <c r="E3" s="20"/>
      <c r="F3" s="20"/>
      <c r="G3" s="20"/>
      <c r="H3" s="20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1" t="s">
        <v>0</v>
      </c>
      <c r="B5" s="21" t="s">
        <v>1</v>
      </c>
      <c r="C5" s="24" t="s">
        <v>49</v>
      </c>
      <c r="D5" s="25"/>
      <c r="E5" s="25"/>
      <c r="F5" s="25"/>
      <c r="G5" s="25"/>
      <c r="H5" s="26"/>
    </row>
    <row r="6" spans="1:8" ht="131.25" x14ac:dyDescent="0.25">
      <c r="A6" s="21"/>
      <c r="B6" s="21"/>
      <c r="C6" s="2" t="s">
        <v>61</v>
      </c>
      <c r="D6" s="2" t="s">
        <v>55</v>
      </c>
      <c r="E6" s="2" t="s">
        <v>56</v>
      </c>
      <c r="F6" s="2" t="s">
        <v>57</v>
      </c>
      <c r="G6" s="3" t="s">
        <v>58</v>
      </c>
      <c r="H6" s="2" t="s">
        <v>59</v>
      </c>
    </row>
    <row r="7" spans="1:8" ht="25.5" x14ac:dyDescent="0.35">
      <c r="A7" s="4">
        <v>1</v>
      </c>
      <c r="B7" s="5" t="s">
        <v>3</v>
      </c>
      <c r="C7" s="5">
        <v>73656</v>
      </c>
      <c r="D7" s="5">
        <v>51766</v>
      </c>
      <c r="E7" s="5">
        <v>49850</v>
      </c>
      <c r="F7" s="6">
        <v>3467</v>
      </c>
      <c r="G7" s="7">
        <v>1916</v>
      </c>
      <c r="H7" s="5">
        <v>18423</v>
      </c>
    </row>
    <row r="8" spans="1:8" ht="25.5" x14ac:dyDescent="0.35">
      <c r="A8" s="4">
        <v>2</v>
      </c>
      <c r="B8" s="5" t="s">
        <v>4</v>
      </c>
      <c r="C8" s="5">
        <v>27296</v>
      </c>
      <c r="D8" s="5">
        <v>19035</v>
      </c>
      <c r="E8" s="5">
        <v>18696</v>
      </c>
      <c r="F8" s="6">
        <v>3543</v>
      </c>
      <c r="G8" s="7">
        <v>339</v>
      </c>
      <c r="H8" s="5">
        <v>4718</v>
      </c>
    </row>
    <row r="9" spans="1:8" ht="25.5" x14ac:dyDescent="0.35">
      <c r="A9" s="4">
        <v>3</v>
      </c>
      <c r="B9" s="5" t="s">
        <v>5</v>
      </c>
      <c r="C9" s="5">
        <v>1764</v>
      </c>
      <c r="D9" s="5">
        <v>1369</v>
      </c>
      <c r="E9" s="5">
        <v>1338</v>
      </c>
      <c r="F9" s="6">
        <v>35</v>
      </c>
      <c r="G9" s="7">
        <v>31</v>
      </c>
      <c r="H9" s="5">
        <v>360</v>
      </c>
    </row>
    <row r="10" spans="1:8" ht="25.5" x14ac:dyDescent="0.35">
      <c r="A10" s="4">
        <v>4</v>
      </c>
      <c r="B10" s="5" t="s">
        <v>6</v>
      </c>
      <c r="C10" s="5">
        <v>7911</v>
      </c>
      <c r="D10" s="5">
        <v>5336</v>
      </c>
      <c r="E10" s="5">
        <v>5122</v>
      </c>
      <c r="F10" s="6">
        <v>518</v>
      </c>
      <c r="G10" s="7">
        <v>214</v>
      </c>
      <c r="H10" s="5">
        <v>2057</v>
      </c>
    </row>
    <row r="11" spans="1:8" ht="25.5" x14ac:dyDescent="0.35">
      <c r="A11" s="4">
        <v>5</v>
      </c>
      <c r="B11" s="5" t="s">
        <v>7</v>
      </c>
      <c r="C11" s="5">
        <v>7905</v>
      </c>
      <c r="D11" s="5">
        <v>5955</v>
      </c>
      <c r="E11" s="5">
        <v>5912</v>
      </c>
      <c r="F11" s="6">
        <v>199</v>
      </c>
      <c r="G11" s="7">
        <v>43</v>
      </c>
      <c r="H11" s="5">
        <v>1751</v>
      </c>
    </row>
    <row r="12" spans="1:8" ht="25.5" x14ac:dyDescent="0.35">
      <c r="A12" s="4">
        <v>6</v>
      </c>
      <c r="B12" s="5" t="s">
        <v>8</v>
      </c>
      <c r="C12" s="5">
        <v>7314</v>
      </c>
      <c r="D12" s="5">
        <v>4269</v>
      </c>
      <c r="E12" s="5">
        <v>4011</v>
      </c>
      <c r="F12" s="6">
        <v>1883</v>
      </c>
      <c r="G12" s="7">
        <v>258</v>
      </c>
      <c r="H12" s="5">
        <v>1162</v>
      </c>
    </row>
    <row r="13" spans="1:8" ht="25.5" x14ac:dyDescent="0.35">
      <c r="A13" s="4">
        <v>7</v>
      </c>
      <c r="B13" s="5" t="s">
        <v>9</v>
      </c>
      <c r="C13" s="5">
        <v>5821</v>
      </c>
      <c r="D13" s="5">
        <v>4059</v>
      </c>
      <c r="E13" s="5">
        <v>3875</v>
      </c>
      <c r="F13" s="6">
        <v>913</v>
      </c>
      <c r="G13" s="7">
        <v>184</v>
      </c>
      <c r="H13" s="5">
        <v>849</v>
      </c>
    </row>
    <row r="14" spans="1:8" ht="25.5" x14ac:dyDescent="0.35">
      <c r="A14" s="4">
        <v>8</v>
      </c>
      <c r="B14" s="5" t="s">
        <v>10</v>
      </c>
      <c r="C14" s="5">
        <v>481</v>
      </c>
      <c r="D14" s="5">
        <v>368</v>
      </c>
      <c r="E14" s="5">
        <v>359</v>
      </c>
      <c r="F14" s="6">
        <v>53</v>
      </c>
      <c r="G14" s="7">
        <v>9</v>
      </c>
      <c r="H14" s="5">
        <v>60</v>
      </c>
    </row>
    <row r="15" spans="1:8" ht="25.5" x14ac:dyDescent="0.35">
      <c r="A15" s="4">
        <v>9</v>
      </c>
      <c r="B15" s="5" t="s">
        <v>11</v>
      </c>
      <c r="C15" s="5">
        <v>5726</v>
      </c>
      <c r="D15" s="5">
        <v>4092</v>
      </c>
      <c r="E15" s="5">
        <v>4066</v>
      </c>
      <c r="F15" s="6">
        <v>326</v>
      </c>
      <c r="G15" s="7">
        <v>26</v>
      </c>
      <c r="H15" s="5">
        <v>1308</v>
      </c>
    </row>
    <row r="16" spans="1:8" ht="25.5" x14ac:dyDescent="0.35">
      <c r="A16" s="4">
        <v>10</v>
      </c>
      <c r="B16" s="5" t="s">
        <v>12</v>
      </c>
      <c r="C16" s="5">
        <v>108948</v>
      </c>
      <c r="D16" s="5">
        <v>65775</v>
      </c>
      <c r="E16" s="5">
        <v>64258</v>
      </c>
      <c r="F16" s="6">
        <v>18982</v>
      </c>
      <c r="G16" s="7">
        <v>1517</v>
      </c>
      <c r="H16" s="5">
        <v>24191</v>
      </c>
    </row>
    <row r="17" spans="1:8" ht="25.5" x14ac:dyDescent="0.35">
      <c r="A17" s="4">
        <v>11</v>
      </c>
      <c r="B17" s="5" t="s">
        <v>13</v>
      </c>
      <c r="C17" s="5">
        <v>2584</v>
      </c>
      <c r="D17" s="5">
        <v>2002</v>
      </c>
      <c r="E17" s="5">
        <v>1972</v>
      </c>
      <c r="F17" s="6">
        <v>85</v>
      </c>
      <c r="G17" s="7">
        <v>30</v>
      </c>
      <c r="H17" s="5">
        <v>497</v>
      </c>
    </row>
    <row r="18" spans="1:8" ht="25.5" x14ac:dyDescent="0.35">
      <c r="A18" s="4">
        <v>12</v>
      </c>
      <c r="B18" s="5" t="s">
        <v>14</v>
      </c>
      <c r="C18" s="5">
        <v>18669</v>
      </c>
      <c r="D18" s="5">
        <v>10317</v>
      </c>
      <c r="E18" s="5">
        <v>10017</v>
      </c>
      <c r="F18" s="6">
        <v>5286</v>
      </c>
      <c r="G18" s="7">
        <v>300</v>
      </c>
      <c r="H18" s="5">
        <v>3066</v>
      </c>
    </row>
    <row r="19" spans="1:8" ht="26.25" x14ac:dyDescent="0.4">
      <c r="A19" s="22" t="s">
        <v>15</v>
      </c>
      <c r="B19" s="23"/>
      <c r="C19" s="15">
        <v>239020</v>
      </c>
      <c r="D19" s="9">
        <f t="shared" ref="D19:F19" si="0">SUM(D7:D18)</f>
        <v>174343</v>
      </c>
      <c r="E19" s="9">
        <f t="shared" si="0"/>
        <v>169476</v>
      </c>
      <c r="F19" s="9">
        <f t="shared" si="0"/>
        <v>35290</v>
      </c>
      <c r="G19" s="8">
        <f>SUM(G7:G18)</f>
        <v>4867</v>
      </c>
      <c r="H19" s="9">
        <f t="shared" ref="H19" si="1">SUM(H7:H18)</f>
        <v>58442</v>
      </c>
    </row>
    <row r="20" spans="1:8" ht="25.5" x14ac:dyDescent="0.35">
      <c r="A20" s="4">
        <v>13</v>
      </c>
      <c r="B20" s="5" t="s">
        <v>63</v>
      </c>
      <c r="C20" s="5">
        <v>3433</v>
      </c>
      <c r="D20" s="5">
        <v>2306</v>
      </c>
      <c r="E20" s="5">
        <v>2266</v>
      </c>
      <c r="F20" s="6">
        <v>420</v>
      </c>
      <c r="G20" s="7">
        <v>40</v>
      </c>
      <c r="H20" s="5">
        <v>707</v>
      </c>
    </row>
    <row r="21" spans="1:8" ht="26.25" x14ac:dyDescent="0.4">
      <c r="A21" s="22" t="s">
        <v>15</v>
      </c>
      <c r="B21" s="23"/>
      <c r="C21" s="15">
        <v>2933</v>
      </c>
      <c r="D21" s="9">
        <f>SUM(D20:D20)</f>
        <v>2306</v>
      </c>
      <c r="E21" s="9">
        <f>SUM(E20:E20)</f>
        <v>2266</v>
      </c>
      <c r="F21" s="9">
        <f>SUM(F20:F20)</f>
        <v>420</v>
      </c>
      <c r="G21" s="8">
        <f>SUM(G20:G20)</f>
        <v>40</v>
      </c>
      <c r="H21" s="9">
        <f>SUM(H20:H20)</f>
        <v>707</v>
      </c>
    </row>
    <row r="22" spans="1:8" ht="25.5" x14ac:dyDescent="0.35">
      <c r="A22" s="4">
        <v>14</v>
      </c>
      <c r="B22" s="5" t="s">
        <v>16</v>
      </c>
      <c r="C22" s="5">
        <v>139</v>
      </c>
      <c r="D22" s="5">
        <v>98</v>
      </c>
      <c r="E22" s="5">
        <v>97</v>
      </c>
      <c r="F22" s="6">
        <v>24</v>
      </c>
      <c r="G22" s="7">
        <v>1</v>
      </c>
      <c r="H22" s="5">
        <v>17</v>
      </c>
    </row>
    <row r="23" spans="1:8" ht="25.5" x14ac:dyDescent="0.35">
      <c r="A23" s="4">
        <v>15</v>
      </c>
      <c r="B23" s="5" t="s">
        <v>17</v>
      </c>
      <c r="C23" s="5">
        <v>2</v>
      </c>
      <c r="D23" s="5">
        <v>0</v>
      </c>
      <c r="E23" s="5">
        <v>0</v>
      </c>
      <c r="F23" s="6">
        <v>0</v>
      </c>
      <c r="G23" s="7">
        <v>0</v>
      </c>
      <c r="H23" s="5">
        <v>2</v>
      </c>
    </row>
    <row r="24" spans="1:8" ht="25.5" x14ac:dyDescent="0.35">
      <c r="A24" s="4">
        <v>16</v>
      </c>
      <c r="B24" s="5" t="s">
        <v>18</v>
      </c>
      <c r="C24" s="5">
        <v>0</v>
      </c>
      <c r="D24" s="5">
        <v>0</v>
      </c>
      <c r="E24" s="5">
        <v>0</v>
      </c>
      <c r="F24" s="6">
        <v>0</v>
      </c>
      <c r="G24" s="7">
        <v>0</v>
      </c>
      <c r="H24" s="5">
        <v>0</v>
      </c>
    </row>
    <row r="25" spans="1:8" ht="25.5" x14ac:dyDescent="0.35">
      <c r="A25" s="4">
        <v>17</v>
      </c>
      <c r="B25" s="5" t="s">
        <v>19</v>
      </c>
      <c r="C25" s="5">
        <v>0</v>
      </c>
      <c r="D25" s="5">
        <v>0</v>
      </c>
      <c r="E25" s="5">
        <v>0</v>
      </c>
      <c r="F25" s="6">
        <v>0</v>
      </c>
      <c r="G25" s="7">
        <v>0</v>
      </c>
      <c r="H25" s="5">
        <v>0</v>
      </c>
    </row>
    <row r="26" spans="1:8" ht="25.5" x14ac:dyDescent="0.35">
      <c r="A26" s="4">
        <v>18</v>
      </c>
      <c r="B26" s="5" t="s">
        <v>20</v>
      </c>
      <c r="C26" s="5">
        <v>4</v>
      </c>
      <c r="D26" s="5">
        <v>0</v>
      </c>
      <c r="E26" s="5">
        <v>0</v>
      </c>
      <c r="F26" s="6">
        <v>3</v>
      </c>
      <c r="G26" s="7">
        <v>0</v>
      </c>
      <c r="H26" s="5">
        <v>1</v>
      </c>
    </row>
    <row r="27" spans="1:8" ht="25.5" x14ac:dyDescent="0.35">
      <c r="A27" s="4">
        <v>19</v>
      </c>
      <c r="B27" s="5" t="s">
        <v>21</v>
      </c>
      <c r="C27" s="5">
        <v>2</v>
      </c>
      <c r="D27" s="5">
        <v>2</v>
      </c>
      <c r="E27" s="5">
        <v>2</v>
      </c>
      <c r="F27" s="6">
        <v>0</v>
      </c>
      <c r="G27" s="7">
        <v>0</v>
      </c>
      <c r="H27" s="5">
        <v>0</v>
      </c>
    </row>
    <row r="28" spans="1:8" ht="25.5" x14ac:dyDescent="0.35">
      <c r="A28" s="4">
        <v>20</v>
      </c>
      <c r="B28" s="5" t="s">
        <v>22</v>
      </c>
      <c r="C28" s="5">
        <v>92</v>
      </c>
      <c r="D28" s="5">
        <v>62</v>
      </c>
      <c r="E28" s="5">
        <v>58</v>
      </c>
      <c r="F28" s="6">
        <v>9</v>
      </c>
      <c r="G28" s="7">
        <v>4</v>
      </c>
      <c r="H28" s="5">
        <v>21</v>
      </c>
    </row>
    <row r="29" spans="1:8" ht="25.5" x14ac:dyDescent="0.35">
      <c r="A29" s="4">
        <v>21</v>
      </c>
      <c r="B29" s="5" t="s">
        <v>23</v>
      </c>
      <c r="C29" s="5">
        <v>4566</v>
      </c>
      <c r="D29" s="5">
        <v>1489</v>
      </c>
      <c r="E29" s="5">
        <v>1436</v>
      </c>
      <c r="F29" s="6">
        <v>84</v>
      </c>
      <c r="G29" s="7">
        <v>53</v>
      </c>
      <c r="H29" s="5">
        <v>2993</v>
      </c>
    </row>
    <row r="30" spans="1:8" ht="25.5" x14ac:dyDescent="0.35">
      <c r="A30" s="4">
        <v>22</v>
      </c>
      <c r="B30" s="5" t="s">
        <v>24</v>
      </c>
      <c r="C30" s="5">
        <v>519</v>
      </c>
      <c r="D30" s="5">
        <v>233</v>
      </c>
      <c r="E30" s="5">
        <v>209</v>
      </c>
      <c r="F30" s="6">
        <v>2</v>
      </c>
      <c r="G30" s="7">
        <v>24</v>
      </c>
      <c r="H30" s="5">
        <v>284</v>
      </c>
    </row>
    <row r="31" spans="1:8" ht="25.5" x14ac:dyDescent="0.35">
      <c r="A31" s="4">
        <v>23</v>
      </c>
      <c r="B31" s="5" t="s">
        <v>25</v>
      </c>
      <c r="C31" s="5">
        <v>931</v>
      </c>
      <c r="D31" s="5">
        <v>623</v>
      </c>
      <c r="E31" s="5">
        <v>606</v>
      </c>
      <c r="F31" s="6">
        <v>28</v>
      </c>
      <c r="G31" s="7">
        <v>17</v>
      </c>
      <c r="H31" s="5">
        <v>280</v>
      </c>
    </row>
    <row r="32" spans="1:8" ht="25.5" x14ac:dyDescent="0.35">
      <c r="A32" s="4">
        <v>24</v>
      </c>
      <c r="B32" s="5" t="s">
        <v>26</v>
      </c>
      <c r="C32" s="5">
        <v>18</v>
      </c>
      <c r="D32" s="5">
        <v>0</v>
      </c>
      <c r="E32" s="5">
        <v>0</v>
      </c>
      <c r="F32" s="6">
        <v>2</v>
      </c>
      <c r="G32" s="7">
        <v>0</v>
      </c>
      <c r="H32" s="5">
        <v>16</v>
      </c>
    </row>
    <row r="33" spans="1:8" ht="25.5" x14ac:dyDescent="0.35">
      <c r="A33" s="4">
        <v>25</v>
      </c>
      <c r="B33" s="5" t="s">
        <v>27</v>
      </c>
      <c r="C33" s="5">
        <v>11</v>
      </c>
      <c r="D33" s="5">
        <v>2</v>
      </c>
      <c r="E33" s="5">
        <v>1</v>
      </c>
      <c r="F33" s="6">
        <v>9</v>
      </c>
      <c r="G33" s="7">
        <v>1</v>
      </c>
      <c r="H33" s="5">
        <v>0</v>
      </c>
    </row>
    <row r="34" spans="1:8" ht="25.5" x14ac:dyDescent="0.35">
      <c r="A34" s="4">
        <v>26</v>
      </c>
      <c r="B34" s="5" t="s">
        <v>28</v>
      </c>
      <c r="C34" s="5">
        <v>24</v>
      </c>
      <c r="D34" s="5">
        <v>24</v>
      </c>
      <c r="E34" s="5">
        <v>24</v>
      </c>
      <c r="F34" s="6">
        <v>0</v>
      </c>
      <c r="G34" s="7">
        <v>0</v>
      </c>
      <c r="H34" s="5">
        <v>0</v>
      </c>
    </row>
    <row r="35" spans="1:8" ht="25.5" x14ac:dyDescent="0.35">
      <c r="A35" s="4">
        <v>27</v>
      </c>
      <c r="B35" s="5" t="s">
        <v>29</v>
      </c>
      <c r="C35" s="5">
        <v>32</v>
      </c>
      <c r="D35" s="5">
        <v>13</v>
      </c>
      <c r="E35" s="5">
        <v>7</v>
      </c>
      <c r="F35" s="6">
        <v>13</v>
      </c>
      <c r="G35" s="7">
        <v>6</v>
      </c>
      <c r="H35" s="5">
        <v>6</v>
      </c>
    </row>
    <row r="36" spans="1:8" ht="25.5" x14ac:dyDescent="0.35">
      <c r="A36" s="4">
        <v>28</v>
      </c>
      <c r="B36" s="5" t="s">
        <v>30</v>
      </c>
      <c r="C36" s="5">
        <v>3</v>
      </c>
      <c r="D36" s="5">
        <v>3</v>
      </c>
      <c r="E36" s="5">
        <v>2</v>
      </c>
      <c r="F36" s="6">
        <v>0</v>
      </c>
      <c r="G36" s="7">
        <v>1</v>
      </c>
      <c r="H36" s="5">
        <v>0</v>
      </c>
    </row>
    <row r="37" spans="1:8" ht="25.5" x14ac:dyDescent="0.35">
      <c r="A37" s="4">
        <v>29</v>
      </c>
      <c r="B37" s="5" t="s">
        <v>31</v>
      </c>
      <c r="C37" s="5">
        <v>5213</v>
      </c>
      <c r="D37" s="5">
        <v>974</v>
      </c>
      <c r="E37" s="5">
        <v>974</v>
      </c>
      <c r="F37" s="6">
        <v>3838</v>
      </c>
      <c r="G37" s="7">
        <v>0</v>
      </c>
      <c r="H37" s="5">
        <v>401</v>
      </c>
    </row>
    <row r="38" spans="1:8" ht="25.5" x14ac:dyDescent="0.35">
      <c r="A38" s="4">
        <v>30</v>
      </c>
      <c r="B38" s="5" t="s">
        <v>32</v>
      </c>
      <c r="C38" s="5">
        <v>0</v>
      </c>
      <c r="D38" s="5">
        <v>0</v>
      </c>
      <c r="E38" s="5">
        <v>0</v>
      </c>
      <c r="F38" s="6">
        <v>0</v>
      </c>
      <c r="G38" s="7">
        <v>0</v>
      </c>
      <c r="H38" s="5">
        <v>0</v>
      </c>
    </row>
    <row r="39" spans="1:8" ht="25.5" x14ac:dyDescent="0.35">
      <c r="A39" s="4">
        <v>31</v>
      </c>
      <c r="B39" s="5" t="s">
        <v>33</v>
      </c>
      <c r="C39" s="5">
        <v>2</v>
      </c>
      <c r="D39" s="5">
        <v>0</v>
      </c>
      <c r="E39" s="5">
        <v>0</v>
      </c>
      <c r="F39" s="6">
        <v>2</v>
      </c>
      <c r="G39" s="7">
        <v>0</v>
      </c>
      <c r="H39" s="5">
        <v>0</v>
      </c>
    </row>
    <row r="40" spans="1:8" ht="25.5" x14ac:dyDescent="0.35">
      <c r="A40" s="4">
        <v>32</v>
      </c>
      <c r="B40" s="5" t="s">
        <v>34</v>
      </c>
      <c r="C40" s="5">
        <v>22</v>
      </c>
      <c r="D40" s="5">
        <v>15</v>
      </c>
      <c r="E40" s="5">
        <v>15</v>
      </c>
      <c r="F40" s="6">
        <v>4</v>
      </c>
      <c r="G40" s="7">
        <v>0</v>
      </c>
      <c r="H40" s="5">
        <v>3</v>
      </c>
    </row>
    <row r="41" spans="1:8" ht="25.5" x14ac:dyDescent="0.35">
      <c r="A41" s="4">
        <v>33</v>
      </c>
      <c r="B41" s="5" t="s">
        <v>35</v>
      </c>
      <c r="C41" s="5">
        <v>15</v>
      </c>
      <c r="D41" s="5">
        <v>8</v>
      </c>
      <c r="E41" s="5">
        <v>7</v>
      </c>
      <c r="F41" s="6">
        <v>2</v>
      </c>
      <c r="G41" s="7">
        <v>1</v>
      </c>
      <c r="H41" s="5">
        <v>5</v>
      </c>
    </row>
    <row r="42" spans="1:8" ht="25.5" x14ac:dyDescent="0.35">
      <c r="A42" s="4">
        <v>34</v>
      </c>
      <c r="B42" s="5" t="s">
        <v>36</v>
      </c>
      <c r="C42" s="5">
        <v>13</v>
      </c>
      <c r="D42" s="5">
        <v>3</v>
      </c>
      <c r="E42" s="5">
        <v>3</v>
      </c>
      <c r="F42" s="6">
        <v>6</v>
      </c>
      <c r="G42" s="7">
        <v>0</v>
      </c>
      <c r="H42" s="5">
        <v>4</v>
      </c>
    </row>
    <row r="43" spans="1:8" ht="26.25" x14ac:dyDescent="0.4">
      <c r="A43" s="22" t="s">
        <v>15</v>
      </c>
      <c r="B43" s="23"/>
      <c r="C43" s="15">
        <v>10493</v>
      </c>
      <c r="D43" s="9">
        <f>SUM(D22:D42)</f>
        <v>3549</v>
      </c>
      <c r="E43" s="9">
        <f>SUM(E22:E42)</f>
        <v>3441</v>
      </c>
      <c r="F43" s="9">
        <f>SUM(F22:F42)</f>
        <v>4026</v>
      </c>
      <c r="G43" s="8">
        <f>SUM(G22:G42)</f>
        <v>108</v>
      </c>
      <c r="H43" s="9">
        <f>SUM(H22:H42)</f>
        <v>4033</v>
      </c>
    </row>
    <row r="44" spans="1:8" ht="25.5" x14ac:dyDescent="0.35">
      <c r="A44" s="4">
        <v>35</v>
      </c>
      <c r="B44" s="5" t="s">
        <v>37</v>
      </c>
      <c r="C44" s="5">
        <v>21</v>
      </c>
      <c r="D44" s="5">
        <v>7</v>
      </c>
      <c r="E44" s="5">
        <v>7</v>
      </c>
      <c r="F44" s="6">
        <v>0</v>
      </c>
      <c r="G44" s="7">
        <v>0</v>
      </c>
      <c r="H44" s="5">
        <v>14</v>
      </c>
    </row>
    <row r="45" spans="1:8" ht="25.5" x14ac:dyDescent="0.35">
      <c r="A45" s="4">
        <v>36</v>
      </c>
      <c r="B45" s="5" t="s">
        <v>38</v>
      </c>
      <c r="C45" s="5">
        <v>0</v>
      </c>
      <c r="D45" s="5">
        <v>0</v>
      </c>
      <c r="E45" s="5">
        <v>0</v>
      </c>
      <c r="F45" s="6">
        <v>0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0</v>
      </c>
      <c r="D46" s="5">
        <v>0</v>
      </c>
      <c r="E46" s="5">
        <v>0</v>
      </c>
      <c r="F46" s="6">
        <v>0</v>
      </c>
      <c r="G46" s="7">
        <v>0</v>
      </c>
      <c r="H46" s="5">
        <v>0</v>
      </c>
    </row>
    <row r="47" spans="1:8" ht="25.5" x14ac:dyDescent="0.35">
      <c r="A47" s="4">
        <v>38</v>
      </c>
      <c r="B47" s="5" t="s">
        <v>60</v>
      </c>
      <c r="C47" s="5">
        <v>0</v>
      </c>
      <c r="D47" s="5">
        <v>0</v>
      </c>
      <c r="E47" s="5">
        <v>0</v>
      </c>
      <c r="F47" s="6">
        <v>0</v>
      </c>
      <c r="G47" s="7">
        <v>0</v>
      </c>
      <c r="H47" s="5">
        <v>0</v>
      </c>
    </row>
    <row r="48" spans="1:8" ht="25.5" x14ac:dyDescent="0.35">
      <c r="A48" s="4">
        <v>39</v>
      </c>
      <c r="B48" s="5" t="s">
        <v>40</v>
      </c>
      <c r="C48" s="5">
        <v>0</v>
      </c>
      <c r="D48" s="5">
        <v>0</v>
      </c>
      <c r="E48" s="5">
        <v>0</v>
      </c>
      <c r="F48" s="6">
        <v>0</v>
      </c>
      <c r="G48" s="7">
        <v>0</v>
      </c>
      <c r="H48" s="5">
        <v>0</v>
      </c>
    </row>
    <row r="49" spans="1:8" ht="25.5" x14ac:dyDescent="0.35">
      <c r="A49" s="4">
        <v>40</v>
      </c>
      <c r="B49" s="5" t="s">
        <v>41</v>
      </c>
      <c r="C49" s="5">
        <v>0</v>
      </c>
      <c r="D49" s="5">
        <v>0</v>
      </c>
      <c r="E49" s="5">
        <v>0</v>
      </c>
      <c r="F49" s="6">
        <v>0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42</v>
      </c>
      <c r="C50" s="5">
        <v>110</v>
      </c>
      <c r="D50" s="5">
        <v>10</v>
      </c>
      <c r="E50" s="5">
        <v>8</v>
      </c>
      <c r="F50" s="6">
        <v>84</v>
      </c>
      <c r="G50" s="7">
        <v>2</v>
      </c>
      <c r="H50" s="5">
        <v>16</v>
      </c>
    </row>
    <row r="51" spans="1:8" ht="25.5" x14ac:dyDescent="0.35">
      <c r="A51" s="4">
        <v>42</v>
      </c>
      <c r="B51" s="5" t="s">
        <v>43</v>
      </c>
      <c r="C51" s="5">
        <v>2</v>
      </c>
      <c r="D51" s="5">
        <v>0</v>
      </c>
      <c r="E51" s="5">
        <v>0</v>
      </c>
      <c r="F51" s="6">
        <v>1</v>
      </c>
      <c r="G51" s="7">
        <v>0</v>
      </c>
      <c r="H51" s="5">
        <v>1</v>
      </c>
    </row>
    <row r="52" spans="1:8" ht="25.5" x14ac:dyDescent="0.35">
      <c r="A52" s="4">
        <v>43</v>
      </c>
      <c r="B52" s="6" t="s">
        <v>54</v>
      </c>
      <c r="C52" s="6">
        <v>0</v>
      </c>
      <c r="D52" s="5">
        <v>0</v>
      </c>
      <c r="E52" s="5">
        <v>0</v>
      </c>
      <c r="F52" s="6">
        <v>0</v>
      </c>
      <c r="G52" s="7">
        <v>0</v>
      </c>
      <c r="H52" s="5">
        <v>0</v>
      </c>
    </row>
    <row r="53" spans="1:8" ht="26.25" x14ac:dyDescent="0.4">
      <c r="A53" s="22" t="s">
        <v>15</v>
      </c>
      <c r="B53" s="23"/>
      <c r="C53" s="15">
        <v>129</v>
      </c>
      <c r="D53" s="9">
        <f>SUM(D44:D52)</f>
        <v>17</v>
      </c>
      <c r="E53" s="9">
        <f>SUM(E44:E52)</f>
        <v>15</v>
      </c>
      <c r="F53" s="9">
        <f t="shared" ref="F53:H53" si="2">SUM(F44:F52)</f>
        <v>85</v>
      </c>
      <c r="G53" s="9">
        <f t="shared" si="2"/>
        <v>2</v>
      </c>
      <c r="H53" s="9">
        <f t="shared" si="2"/>
        <v>31</v>
      </c>
    </row>
    <row r="54" spans="1:8" ht="25.5" x14ac:dyDescent="0.35">
      <c r="A54" s="4">
        <v>44</v>
      </c>
      <c r="B54" s="5" t="s">
        <v>44</v>
      </c>
      <c r="C54" s="5">
        <v>159</v>
      </c>
      <c r="D54" s="5">
        <v>137</v>
      </c>
      <c r="E54" s="5">
        <v>118</v>
      </c>
      <c r="F54" s="6">
        <v>13</v>
      </c>
      <c r="G54" s="7">
        <v>19</v>
      </c>
      <c r="H54" s="5">
        <v>9</v>
      </c>
    </row>
    <row r="55" spans="1:8" ht="25.5" x14ac:dyDescent="0.35">
      <c r="A55" s="4">
        <v>45</v>
      </c>
      <c r="B55" s="5" t="s">
        <v>45</v>
      </c>
      <c r="C55" s="5">
        <v>1</v>
      </c>
      <c r="D55" s="5">
        <v>1</v>
      </c>
      <c r="E55" s="5">
        <v>1</v>
      </c>
      <c r="F55" s="6">
        <v>0</v>
      </c>
      <c r="G55" s="7">
        <v>0</v>
      </c>
      <c r="H55" s="5">
        <v>0</v>
      </c>
    </row>
    <row r="56" spans="1:8" ht="26.25" x14ac:dyDescent="0.4">
      <c r="A56" s="16" t="s">
        <v>46</v>
      </c>
      <c r="B56" s="16"/>
      <c r="C56" s="9">
        <v>252727</v>
      </c>
      <c r="D56" s="9">
        <f>D19+D21+D43+D53+D54+D55</f>
        <v>180353</v>
      </c>
      <c r="E56" s="9">
        <f>E19+E21+E43+E53+E54+E55</f>
        <v>175317</v>
      </c>
      <c r="F56" s="9">
        <f>F19+F21+F43+F53+F54+F55</f>
        <v>39834</v>
      </c>
      <c r="G56" s="8">
        <f>G19+G21+G43+G53+G54+G55</f>
        <v>5036</v>
      </c>
      <c r="H56" s="9">
        <f>H19+H21+H43+H53+H54+H55</f>
        <v>63222</v>
      </c>
    </row>
    <row r="57" spans="1:8" ht="30" hidden="1" x14ac:dyDescent="0.4">
      <c r="A57" s="17" t="s">
        <v>50</v>
      </c>
      <c r="B57" s="18"/>
      <c r="C57" s="18"/>
      <c r="D57" s="18"/>
      <c r="E57" s="10">
        <v>159600</v>
      </c>
      <c r="F57" s="11">
        <f>E56/E57</f>
        <v>1.0984774436090226</v>
      </c>
      <c r="G57" s="10" t="s">
        <v>53</v>
      </c>
      <c r="H57" s="12"/>
    </row>
    <row r="58" spans="1:8" ht="18" x14ac:dyDescent="0.25">
      <c r="A58" s="13" t="s">
        <v>47</v>
      </c>
      <c r="B58" s="14"/>
      <c r="C58" s="14"/>
      <c r="D58" s="14"/>
      <c r="E58" s="14"/>
      <c r="F58" s="14"/>
      <c r="G58" s="14"/>
      <c r="H58" s="14"/>
    </row>
  </sheetData>
  <mergeCells count="11">
    <mergeCell ref="A1:H1"/>
    <mergeCell ref="A57:D57"/>
    <mergeCell ref="A3:H3"/>
    <mergeCell ref="A5:A6"/>
    <mergeCell ref="B5:B6"/>
    <mergeCell ref="A56:B56"/>
    <mergeCell ref="A19:B19"/>
    <mergeCell ref="A21:B21"/>
    <mergeCell ref="A43:B43"/>
    <mergeCell ref="A53:B53"/>
    <mergeCell ref="C5:H5"/>
  </mergeCells>
  <pageMargins left="0.51181102362204722" right="0.44" top="0.74803149606299213" bottom="0.74803149606299213" header="0.31496062992125984" footer="0.31496062992125984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tabSelected="1" topLeftCell="A31" zoomScale="60" zoomScaleNormal="60" workbookViewId="0">
      <selection sqref="A1:H58"/>
    </sheetView>
  </sheetViews>
  <sheetFormatPr defaultRowHeight="15" x14ac:dyDescent="0.25"/>
  <cols>
    <col min="1" max="1" width="10.7109375" customWidth="1"/>
    <col min="2" max="2" width="69.42578125" customWidth="1"/>
    <col min="3" max="3" width="30.4257812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19" t="s">
        <v>64</v>
      </c>
      <c r="B1" s="19"/>
      <c r="C1" s="19"/>
      <c r="D1" s="19"/>
      <c r="E1" s="19"/>
      <c r="F1" s="19"/>
      <c r="G1" s="19"/>
      <c r="H1" s="19"/>
    </row>
    <row r="3" spans="1:8" ht="28.5" customHeight="1" x14ac:dyDescent="0.25">
      <c r="A3" s="20" t="s">
        <v>67</v>
      </c>
      <c r="B3" s="20"/>
      <c r="C3" s="20"/>
      <c r="D3" s="20"/>
      <c r="E3" s="20"/>
      <c r="F3" s="20"/>
      <c r="G3" s="20"/>
      <c r="H3" s="20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1" t="s">
        <v>0</v>
      </c>
      <c r="B5" s="21" t="s">
        <v>1</v>
      </c>
      <c r="C5" s="24" t="s">
        <v>51</v>
      </c>
      <c r="D5" s="25"/>
      <c r="E5" s="25"/>
      <c r="F5" s="25"/>
      <c r="G5" s="25"/>
      <c r="H5" s="26"/>
    </row>
    <row r="6" spans="1:8" ht="131.25" x14ac:dyDescent="0.25">
      <c r="A6" s="21"/>
      <c r="B6" s="21"/>
      <c r="C6" s="2" t="s">
        <v>61</v>
      </c>
      <c r="D6" s="2" t="s">
        <v>55</v>
      </c>
      <c r="E6" s="2" t="s">
        <v>56</v>
      </c>
      <c r="F6" s="2" t="s">
        <v>57</v>
      </c>
      <c r="G6" s="3" t="s">
        <v>58</v>
      </c>
      <c r="H6" s="2" t="s">
        <v>59</v>
      </c>
    </row>
    <row r="7" spans="1:8" ht="25.5" x14ac:dyDescent="0.35">
      <c r="A7" s="4">
        <v>1</v>
      </c>
      <c r="B7" s="5" t="s">
        <v>3</v>
      </c>
      <c r="C7" s="5">
        <v>13626</v>
      </c>
      <c r="D7" s="5">
        <v>10221</v>
      </c>
      <c r="E7" s="5">
        <v>9663</v>
      </c>
      <c r="F7" s="6">
        <v>1490</v>
      </c>
      <c r="G7" s="7">
        <v>558</v>
      </c>
      <c r="H7" s="5">
        <v>1915</v>
      </c>
    </row>
    <row r="8" spans="1:8" ht="25.5" x14ac:dyDescent="0.35">
      <c r="A8" s="4">
        <v>2</v>
      </c>
      <c r="B8" s="5" t="s">
        <v>4</v>
      </c>
      <c r="C8" s="5">
        <v>7920</v>
      </c>
      <c r="D8" s="5">
        <v>5601</v>
      </c>
      <c r="E8" s="5">
        <v>5347</v>
      </c>
      <c r="F8" s="6">
        <v>1416</v>
      </c>
      <c r="G8" s="7">
        <v>254</v>
      </c>
      <c r="H8" s="5">
        <v>903</v>
      </c>
    </row>
    <row r="9" spans="1:8" ht="25.5" x14ac:dyDescent="0.35">
      <c r="A9" s="4">
        <v>3</v>
      </c>
      <c r="B9" s="5" t="s">
        <v>5</v>
      </c>
      <c r="C9" s="5">
        <v>481</v>
      </c>
      <c r="D9" s="5">
        <v>413</v>
      </c>
      <c r="E9" s="5">
        <v>397</v>
      </c>
      <c r="F9" s="6">
        <v>14</v>
      </c>
      <c r="G9" s="7">
        <v>16</v>
      </c>
      <c r="H9" s="5">
        <v>54</v>
      </c>
    </row>
    <row r="10" spans="1:8" ht="25.5" x14ac:dyDescent="0.35">
      <c r="A10" s="4">
        <v>4</v>
      </c>
      <c r="B10" s="5" t="s">
        <v>6</v>
      </c>
      <c r="C10" s="5">
        <v>2913</v>
      </c>
      <c r="D10" s="5">
        <v>2021</v>
      </c>
      <c r="E10" s="5">
        <v>1913</v>
      </c>
      <c r="F10" s="6">
        <v>281</v>
      </c>
      <c r="G10" s="7">
        <v>108</v>
      </c>
      <c r="H10" s="5">
        <v>611</v>
      </c>
    </row>
    <row r="11" spans="1:8" ht="25.5" x14ac:dyDescent="0.35">
      <c r="A11" s="4">
        <v>5</v>
      </c>
      <c r="B11" s="5" t="s">
        <v>7</v>
      </c>
      <c r="C11" s="5">
        <v>2816</v>
      </c>
      <c r="D11" s="5">
        <v>1997</v>
      </c>
      <c r="E11" s="5">
        <v>1975</v>
      </c>
      <c r="F11" s="6">
        <v>99</v>
      </c>
      <c r="G11" s="7">
        <v>22</v>
      </c>
      <c r="H11" s="5">
        <v>720</v>
      </c>
    </row>
    <row r="12" spans="1:8" ht="25.5" x14ac:dyDescent="0.35">
      <c r="A12" s="4">
        <v>6</v>
      </c>
      <c r="B12" s="5" t="s">
        <v>8</v>
      </c>
      <c r="C12" s="5">
        <v>1800</v>
      </c>
      <c r="D12" s="5">
        <v>1108</v>
      </c>
      <c r="E12" s="5">
        <v>1048</v>
      </c>
      <c r="F12" s="6">
        <v>599</v>
      </c>
      <c r="G12" s="7">
        <v>60</v>
      </c>
      <c r="H12" s="5">
        <v>93</v>
      </c>
    </row>
    <row r="13" spans="1:8" ht="25.5" x14ac:dyDescent="0.35">
      <c r="A13" s="4">
        <v>7</v>
      </c>
      <c r="B13" s="5" t="s">
        <v>9</v>
      </c>
      <c r="C13" s="5">
        <v>1855</v>
      </c>
      <c r="D13" s="5">
        <v>1286</v>
      </c>
      <c r="E13" s="5">
        <v>1192</v>
      </c>
      <c r="F13" s="6">
        <v>375</v>
      </c>
      <c r="G13" s="7">
        <v>94</v>
      </c>
      <c r="H13" s="5">
        <v>194</v>
      </c>
    </row>
    <row r="14" spans="1:8" ht="25.5" x14ac:dyDescent="0.35">
      <c r="A14" s="4">
        <v>8</v>
      </c>
      <c r="B14" s="5" t="s">
        <v>10</v>
      </c>
      <c r="C14" s="5">
        <v>162</v>
      </c>
      <c r="D14" s="5">
        <v>138</v>
      </c>
      <c r="E14" s="5">
        <v>137</v>
      </c>
      <c r="F14" s="6">
        <v>22</v>
      </c>
      <c r="G14" s="7">
        <v>1</v>
      </c>
      <c r="H14" s="5">
        <v>2</v>
      </c>
    </row>
    <row r="15" spans="1:8" ht="25.5" x14ac:dyDescent="0.35">
      <c r="A15" s="4">
        <v>9</v>
      </c>
      <c r="B15" s="5" t="s">
        <v>11</v>
      </c>
      <c r="C15" s="5">
        <v>1191</v>
      </c>
      <c r="D15" s="5">
        <v>891</v>
      </c>
      <c r="E15" s="5">
        <v>865</v>
      </c>
      <c r="F15" s="6">
        <v>155</v>
      </c>
      <c r="G15" s="7">
        <v>26</v>
      </c>
      <c r="H15" s="5">
        <v>145</v>
      </c>
    </row>
    <row r="16" spans="1:8" ht="25.5" x14ac:dyDescent="0.35">
      <c r="A16" s="4">
        <v>10</v>
      </c>
      <c r="B16" s="5" t="s">
        <v>12</v>
      </c>
      <c r="C16" s="5">
        <v>31079</v>
      </c>
      <c r="D16" s="5">
        <v>18425</v>
      </c>
      <c r="E16" s="5">
        <v>17376</v>
      </c>
      <c r="F16" s="6">
        <v>5431</v>
      </c>
      <c r="G16" s="7">
        <v>1049</v>
      </c>
      <c r="H16" s="5">
        <v>7223</v>
      </c>
    </row>
    <row r="17" spans="1:8" ht="25.5" x14ac:dyDescent="0.35">
      <c r="A17" s="4">
        <v>11</v>
      </c>
      <c r="B17" s="5" t="s">
        <v>13</v>
      </c>
      <c r="C17" s="5">
        <v>641</v>
      </c>
      <c r="D17" s="5">
        <v>533</v>
      </c>
      <c r="E17" s="5">
        <v>517</v>
      </c>
      <c r="F17" s="6">
        <v>61</v>
      </c>
      <c r="G17" s="7">
        <v>16</v>
      </c>
      <c r="H17" s="5">
        <v>47</v>
      </c>
    </row>
    <row r="18" spans="1:8" ht="25.5" x14ac:dyDescent="0.35">
      <c r="A18" s="4">
        <v>12</v>
      </c>
      <c r="B18" s="5" t="s">
        <v>14</v>
      </c>
      <c r="C18" s="5">
        <v>4980</v>
      </c>
      <c r="D18" s="5">
        <v>3323</v>
      </c>
      <c r="E18" s="5">
        <v>3152</v>
      </c>
      <c r="F18" s="6">
        <v>1278</v>
      </c>
      <c r="G18" s="7">
        <v>171</v>
      </c>
      <c r="H18" s="5">
        <v>379</v>
      </c>
    </row>
    <row r="19" spans="1:8" ht="26.25" x14ac:dyDescent="0.4">
      <c r="A19" s="22" t="s">
        <v>15</v>
      </c>
      <c r="B19" s="23"/>
      <c r="C19" s="15">
        <f t="shared" ref="C19" si="0">SUM(C7:C18)</f>
        <v>69464</v>
      </c>
      <c r="D19" s="9">
        <f t="shared" ref="D19:H19" si="1">SUM(D7:D18)</f>
        <v>45957</v>
      </c>
      <c r="E19" s="9">
        <f t="shared" si="1"/>
        <v>43582</v>
      </c>
      <c r="F19" s="9">
        <f t="shared" si="1"/>
        <v>11221</v>
      </c>
      <c r="G19" s="8">
        <f t="shared" si="1"/>
        <v>2375</v>
      </c>
      <c r="H19" s="9">
        <f t="shared" si="1"/>
        <v>12286</v>
      </c>
    </row>
    <row r="20" spans="1:8" ht="25.5" x14ac:dyDescent="0.35">
      <c r="A20" s="4">
        <v>13</v>
      </c>
      <c r="B20" s="5" t="s">
        <v>63</v>
      </c>
      <c r="C20" s="5">
        <v>794</v>
      </c>
      <c r="D20" s="5">
        <v>657</v>
      </c>
      <c r="E20" s="5">
        <v>628</v>
      </c>
      <c r="F20" s="6">
        <v>82</v>
      </c>
      <c r="G20" s="7">
        <v>29</v>
      </c>
      <c r="H20" s="5">
        <v>55</v>
      </c>
    </row>
    <row r="21" spans="1:8" ht="26.25" x14ac:dyDescent="0.4">
      <c r="A21" s="22" t="s">
        <v>15</v>
      </c>
      <c r="B21" s="23"/>
      <c r="C21" s="15">
        <f t="shared" ref="C21:H21" si="2">SUM(C20:C20)</f>
        <v>794</v>
      </c>
      <c r="D21" s="9">
        <f t="shared" si="2"/>
        <v>657</v>
      </c>
      <c r="E21" s="9">
        <f t="shared" si="2"/>
        <v>628</v>
      </c>
      <c r="F21" s="9">
        <f t="shared" si="2"/>
        <v>82</v>
      </c>
      <c r="G21" s="8">
        <f t="shared" si="2"/>
        <v>29</v>
      </c>
      <c r="H21" s="9">
        <f t="shared" si="2"/>
        <v>55</v>
      </c>
    </row>
    <row r="22" spans="1:8" ht="25.5" x14ac:dyDescent="0.35">
      <c r="A22" s="4">
        <v>14</v>
      </c>
      <c r="B22" s="5" t="s">
        <v>16</v>
      </c>
      <c r="C22" s="5">
        <v>12</v>
      </c>
      <c r="D22" s="5">
        <v>3</v>
      </c>
      <c r="E22" s="5">
        <v>3</v>
      </c>
      <c r="F22" s="6">
        <v>8</v>
      </c>
      <c r="G22" s="7">
        <v>0</v>
      </c>
      <c r="H22" s="5">
        <v>1</v>
      </c>
    </row>
    <row r="23" spans="1:8" ht="25.5" x14ac:dyDescent="0.35">
      <c r="A23" s="4">
        <v>15</v>
      </c>
      <c r="B23" s="5" t="s">
        <v>17</v>
      </c>
      <c r="C23" s="5">
        <v>0</v>
      </c>
      <c r="D23" s="5">
        <v>0</v>
      </c>
      <c r="E23" s="5">
        <v>0</v>
      </c>
      <c r="F23" s="6">
        <v>0</v>
      </c>
      <c r="G23" s="7">
        <v>0</v>
      </c>
      <c r="H23" s="5">
        <v>0</v>
      </c>
    </row>
    <row r="24" spans="1:8" ht="25.5" x14ac:dyDescent="0.35">
      <c r="A24" s="4">
        <v>16</v>
      </c>
      <c r="B24" s="5" t="s">
        <v>18</v>
      </c>
      <c r="C24" s="5">
        <v>0</v>
      </c>
      <c r="D24" s="5">
        <v>0</v>
      </c>
      <c r="E24" s="5">
        <v>0</v>
      </c>
      <c r="F24" s="6">
        <v>0</v>
      </c>
      <c r="G24" s="7">
        <v>0</v>
      </c>
      <c r="H24" s="5">
        <v>0</v>
      </c>
    </row>
    <row r="25" spans="1:8" ht="25.5" x14ac:dyDescent="0.35">
      <c r="A25" s="4">
        <v>17</v>
      </c>
      <c r="B25" s="5" t="s">
        <v>19</v>
      </c>
      <c r="C25" s="5">
        <v>0</v>
      </c>
      <c r="D25" s="5">
        <v>0</v>
      </c>
      <c r="E25" s="5">
        <v>0</v>
      </c>
      <c r="F25" s="6">
        <v>0</v>
      </c>
      <c r="G25" s="7">
        <v>0</v>
      </c>
      <c r="H25" s="5">
        <v>0</v>
      </c>
    </row>
    <row r="26" spans="1:8" ht="25.5" x14ac:dyDescent="0.35">
      <c r="A26" s="4">
        <v>18</v>
      </c>
      <c r="B26" s="5" t="s">
        <v>20</v>
      </c>
      <c r="C26" s="5">
        <v>0</v>
      </c>
      <c r="D26" s="5">
        <v>0</v>
      </c>
      <c r="E26" s="5">
        <v>0</v>
      </c>
      <c r="F26" s="6">
        <v>0</v>
      </c>
      <c r="G26" s="7">
        <v>0</v>
      </c>
      <c r="H26" s="5">
        <v>0</v>
      </c>
    </row>
    <row r="27" spans="1:8" ht="25.5" x14ac:dyDescent="0.35">
      <c r="A27" s="4">
        <v>19</v>
      </c>
      <c r="B27" s="5" t="s">
        <v>21</v>
      </c>
      <c r="C27" s="5">
        <v>0</v>
      </c>
      <c r="D27" s="5">
        <v>0</v>
      </c>
      <c r="E27" s="5">
        <v>0</v>
      </c>
      <c r="F27" s="6">
        <v>0</v>
      </c>
      <c r="G27" s="7">
        <v>0</v>
      </c>
      <c r="H27" s="5">
        <v>0</v>
      </c>
    </row>
    <row r="28" spans="1:8" ht="25.5" x14ac:dyDescent="0.35">
      <c r="A28" s="4">
        <v>20</v>
      </c>
      <c r="B28" s="5" t="s">
        <v>22</v>
      </c>
      <c r="C28" s="5">
        <v>17</v>
      </c>
      <c r="D28" s="5">
        <v>17</v>
      </c>
      <c r="E28" s="5">
        <v>16</v>
      </c>
      <c r="F28" s="6">
        <v>0</v>
      </c>
      <c r="G28" s="7">
        <v>1</v>
      </c>
      <c r="H28" s="5">
        <v>0</v>
      </c>
    </row>
    <row r="29" spans="1:8" ht="25.5" x14ac:dyDescent="0.35">
      <c r="A29" s="4">
        <v>21</v>
      </c>
      <c r="B29" s="5" t="s">
        <v>23</v>
      </c>
      <c r="C29" s="5">
        <v>875</v>
      </c>
      <c r="D29" s="5">
        <v>445</v>
      </c>
      <c r="E29" s="5">
        <v>122</v>
      </c>
      <c r="F29" s="6">
        <v>30</v>
      </c>
      <c r="G29" s="7">
        <v>323</v>
      </c>
      <c r="H29" s="5">
        <v>400</v>
      </c>
    </row>
    <row r="30" spans="1:8" ht="25.5" x14ac:dyDescent="0.35">
      <c r="A30" s="4">
        <v>22</v>
      </c>
      <c r="B30" s="5" t="s">
        <v>24</v>
      </c>
      <c r="C30" s="5">
        <v>56</v>
      </c>
      <c r="D30" s="5">
        <v>41</v>
      </c>
      <c r="E30" s="5">
        <v>40</v>
      </c>
      <c r="F30" s="6">
        <v>1</v>
      </c>
      <c r="G30" s="7">
        <v>1</v>
      </c>
      <c r="H30" s="5">
        <v>14</v>
      </c>
    </row>
    <row r="31" spans="1:8" ht="25.5" x14ac:dyDescent="0.35">
      <c r="A31" s="4">
        <v>23</v>
      </c>
      <c r="B31" s="5" t="s">
        <v>25</v>
      </c>
      <c r="C31" s="5">
        <v>243</v>
      </c>
      <c r="D31" s="5">
        <v>167</v>
      </c>
      <c r="E31" s="5">
        <v>160</v>
      </c>
      <c r="F31" s="6">
        <v>35</v>
      </c>
      <c r="G31" s="7">
        <v>7</v>
      </c>
      <c r="H31" s="5">
        <v>41</v>
      </c>
    </row>
    <row r="32" spans="1:8" ht="25.5" x14ac:dyDescent="0.35">
      <c r="A32" s="4">
        <v>24</v>
      </c>
      <c r="B32" s="5" t="s">
        <v>26</v>
      </c>
      <c r="C32" s="5">
        <v>0</v>
      </c>
      <c r="D32" s="5">
        <v>0</v>
      </c>
      <c r="E32" s="5">
        <v>0</v>
      </c>
      <c r="F32" s="6">
        <v>0</v>
      </c>
      <c r="G32" s="7">
        <v>0</v>
      </c>
      <c r="H32" s="5">
        <v>0</v>
      </c>
    </row>
    <row r="33" spans="1:8" ht="25.5" x14ac:dyDescent="0.35">
      <c r="A33" s="4">
        <v>25</v>
      </c>
      <c r="B33" s="5" t="s">
        <v>27</v>
      </c>
      <c r="C33" s="5">
        <v>0</v>
      </c>
      <c r="D33" s="5">
        <v>0</v>
      </c>
      <c r="E33" s="5">
        <v>0</v>
      </c>
      <c r="F33" s="6">
        <v>0</v>
      </c>
      <c r="G33" s="7">
        <v>0</v>
      </c>
      <c r="H33" s="5">
        <v>0</v>
      </c>
    </row>
    <row r="34" spans="1:8" ht="25.5" x14ac:dyDescent="0.35">
      <c r="A34" s="4">
        <v>26</v>
      </c>
      <c r="B34" s="5" t="s">
        <v>28</v>
      </c>
      <c r="C34" s="5">
        <v>14</v>
      </c>
      <c r="D34" s="5">
        <v>8</v>
      </c>
      <c r="E34" s="5">
        <v>8</v>
      </c>
      <c r="F34" s="6">
        <v>3</v>
      </c>
      <c r="G34" s="7">
        <v>0</v>
      </c>
      <c r="H34" s="5">
        <v>3</v>
      </c>
    </row>
    <row r="35" spans="1:8" ht="25.5" x14ac:dyDescent="0.35">
      <c r="A35" s="4">
        <v>27</v>
      </c>
      <c r="B35" s="5" t="s">
        <v>29</v>
      </c>
      <c r="C35" s="5">
        <v>2</v>
      </c>
      <c r="D35" s="5">
        <v>1</v>
      </c>
      <c r="E35" s="5">
        <v>1</v>
      </c>
      <c r="F35" s="6">
        <v>1</v>
      </c>
      <c r="G35" s="7">
        <v>0</v>
      </c>
      <c r="H35" s="5">
        <v>0</v>
      </c>
    </row>
    <row r="36" spans="1:8" ht="25.5" x14ac:dyDescent="0.35">
      <c r="A36" s="4">
        <v>28</v>
      </c>
      <c r="B36" s="5" t="s">
        <v>30</v>
      </c>
      <c r="C36" s="5">
        <v>0</v>
      </c>
      <c r="D36" s="5">
        <v>0</v>
      </c>
      <c r="E36" s="5">
        <v>0</v>
      </c>
      <c r="F36" s="6">
        <v>0</v>
      </c>
      <c r="G36" s="7">
        <v>0</v>
      </c>
      <c r="H36" s="5">
        <v>0</v>
      </c>
    </row>
    <row r="37" spans="1:8" ht="25.5" x14ac:dyDescent="0.35">
      <c r="A37" s="4">
        <v>29</v>
      </c>
      <c r="B37" s="5" t="s">
        <v>31</v>
      </c>
      <c r="C37" s="5">
        <v>527</v>
      </c>
      <c r="D37" s="5">
        <v>48</v>
      </c>
      <c r="E37" s="5">
        <v>48</v>
      </c>
      <c r="F37" s="6">
        <v>419</v>
      </c>
      <c r="G37" s="7">
        <v>0</v>
      </c>
      <c r="H37" s="5">
        <v>60</v>
      </c>
    </row>
    <row r="38" spans="1:8" ht="25.5" x14ac:dyDescent="0.35">
      <c r="A38" s="4">
        <v>30</v>
      </c>
      <c r="B38" s="5" t="s">
        <v>32</v>
      </c>
      <c r="C38" s="5">
        <v>0</v>
      </c>
      <c r="D38" s="5">
        <v>0</v>
      </c>
      <c r="E38" s="5">
        <v>0</v>
      </c>
      <c r="F38" s="6">
        <v>0</v>
      </c>
      <c r="G38" s="7">
        <v>0</v>
      </c>
      <c r="H38" s="5">
        <v>0</v>
      </c>
    </row>
    <row r="39" spans="1:8" ht="25.5" x14ac:dyDescent="0.35">
      <c r="A39" s="4">
        <v>31</v>
      </c>
      <c r="B39" s="5" t="s">
        <v>33</v>
      </c>
      <c r="C39" s="5">
        <v>0</v>
      </c>
      <c r="D39" s="5">
        <v>0</v>
      </c>
      <c r="E39" s="5">
        <v>0</v>
      </c>
      <c r="F39" s="6">
        <v>0</v>
      </c>
      <c r="G39" s="7">
        <v>0</v>
      </c>
      <c r="H39" s="5">
        <v>0</v>
      </c>
    </row>
    <row r="40" spans="1:8" ht="25.5" x14ac:dyDescent="0.35">
      <c r="A40" s="4">
        <v>32</v>
      </c>
      <c r="B40" s="5" t="s">
        <v>34</v>
      </c>
      <c r="C40" s="5">
        <v>8</v>
      </c>
      <c r="D40" s="5">
        <v>4</v>
      </c>
      <c r="E40" s="5">
        <v>4</v>
      </c>
      <c r="F40" s="6">
        <v>4</v>
      </c>
      <c r="G40" s="7">
        <v>0</v>
      </c>
      <c r="H40" s="5">
        <v>0</v>
      </c>
    </row>
    <row r="41" spans="1:8" ht="25.5" x14ac:dyDescent="0.35">
      <c r="A41" s="4">
        <v>33</v>
      </c>
      <c r="B41" s="5" t="s">
        <v>35</v>
      </c>
      <c r="C41" s="5">
        <v>3</v>
      </c>
      <c r="D41" s="5">
        <v>0</v>
      </c>
      <c r="E41" s="5">
        <v>0</v>
      </c>
      <c r="F41" s="6">
        <v>2</v>
      </c>
      <c r="G41" s="7">
        <v>0</v>
      </c>
      <c r="H41" s="5">
        <v>1</v>
      </c>
    </row>
    <row r="42" spans="1:8" ht="25.5" x14ac:dyDescent="0.35">
      <c r="A42" s="4">
        <v>34</v>
      </c>
      <c r="B42" s="5" t="s">
        <v>36</v>
      </c>
      <c r="C42" s="5">
        <v>1</v>
      </c>
      <c r="D42" s="5">
        <v>1</v>
      </c>
      <c r="E42" s="5">
        <v>1</v>
      </c>
      <c r="F42" s="6">
        <v>0</v>
      </c>
      <c r="G42" s="7">
        <v>0</v>
      </c>
      <c r="H42" s="5">
        <v>0</v>
      </c>
    </row>
    <row r="43" spans="1:8" ht="26.25" x14ac:dyDescent="0.4">
      <c r="A43" s="22" t="s">
        <v>15</v>
      </c>
      <c r="B43" s="23"/>
      <c r="C43" s="15">
        <f t="shared" ref="C43" si="3">SUM(C22:C42)</f>
        <v>1758</v>
      </c>
      <c r="D43" s="9">
        <f>SUM(D22:D42)</f>
        <v>735</v>
      </c>
      <c r="E43" s="9">
        <f>SUM(E22:E42)</f>
        <v>403</v>
      </c>
      <c r="F43" s="9">
        <f>SUM(F22:F42)</f>
        <v>503</v>
      </c>
      <c r="G43" s="8">
        <f>SUM(G22:G42)</f>
        <v>332</v>
      </c>
      <c r="H43" s="9">
        <f>SUM(H22:H42)</f>
        <v>520</v>
      </c>
    </row>
    <row r="44" spans="1:8" ht="25.5" x14ac:dyDescent="0.35">
      <c r="A44" s="4">
        <v>35</v>
      </c>
      <c r="B44" s="5" t="s">
        <v>37</v>
      </c>
      <c r="C44" s="5">
        <v>1</v>
      </c>
      <c r="D44" s="5">
        <v>1</v>
      </c>
      <c r="E44" s="5">
        <v>1</v>
      </c>
      <c r="F44" s="6">
        <v>0</v>
      </c>
      <c r="G44" s="7">
        <v>0</v>
      </c>
      <c r="H44" s="5">
        <v>0</v>
      </c>
    </row>
    <row r="45" spans="1:8" ht="25.5" x14ac:dyDescent="0.35">
      <c r="A45" s="4">
        <v>36</v>
      </c>
      <c r="B45" s="5" t="s">
        <v>38</v>
      </c>
      <c r="C45" s="5">
        <v>0</v>
      </c>
      <c r="D45" s="5">
        <v>0</v>
      </c>
      <c r="E45" s="5">
        <v>0</v>
      </c>
      <c r="F45" s="6">
        <v>0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0</v>
      </c>
      <c r="D46" s="5">
        <v>0</v>
      </c>
      <c r="E46" s="5">
        <v>0</v>
      </c>
      <c r="F46" s="6">
        <v>0</v>
      </c>
      <c r="G46" s="7">
        <v>0</v>
      </c>
      <c r="H46" s="5">
        <v>0</v>
      </c>
    </row>
    <row r="47" spans="1:8" ht="25.5" x14ac:dyDescent="0.35">
      <c r="A47" s="4">
        <v>38</v>
      </c>
      <c r="B47" s="5" t="s">
        <v>60</v>
      </c>
      <c r="C47" s="5">
        <v>0</v>
      </c>
      <c r="D47" s="5">
        <v>0</v>
      </c>
      <c r="E47" s="5">
        <v>0</v>
      </c>
      <c r="F47" s="6">
        <v>0</v>
      </c>
      <c r="G47" s="7">
        <v>0</v>
      </c>
      <c r="H47" s="5">
        <v>0</v>
      </c>
    </row>
    <row r="48" spans="1:8" ht="25.5" x14ac:dyDescent="0.35">
      <c r="A48" s="4">
        <v>39</v>
      </c>
      <c r="B48" s="5" t="s">
        <v>40</v>
      </c>
      <c r="C48" s="5">
        <v>0</v>
      </c>
      <c r="D48" s="5">
        <v>0</v>
      </c>
      <c r="E48" s="5">
        <v>0</v>
      </c>
      <c r="F48" s="6">
        <v>0</v>
      </c>
      <c r="G48" s="7">
        <v>0</v>
      </c>
      <c r="H48" s="5">
        <v>0</v>
      </c>
    </row>
    <row r="49" spans="1:8" ht="25.5" x14ac:dyDescent="0.35">
      <c r="A49" s="4">
        <v>40</v>
      </c>
      <c r="B49" s="5" t="s">
        <v>41</v>
      </c>
      <c r="C49" s="5">
        <v>0</v>
      </c>
      <c r="D49" s="5">
        <v>0</v>
      </c>
      <c r="E49" s="5">
        <v>0</v>
      </c>
      <c r="F49" s="6">
        <v>0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42</v>
      </c>
      <c r="C50" s="5">
        <v>0</v>
      </c>
      <c r="D50" s="5">
        <v>0</v>
      </c>
      <c r="E50" s="5">
        <v>0</v>
      </c>
      <c r="F50" s="6">
        <v>0</v>
      </c>
      <c r="G50" s="7">
        <v>0</v>
      </c>
      <c r="H50" s="5">
        <v>0</v>
      </c>
    </row>
    <row r="51" spans="1:8" ht="25.5" x14ac:dyDescent="0.35">
      <c r="A51" s="4">
        <v>42</v>
      </c>
      <c r="B51" s="5" t="s">
        <v>43</v>
      </c>
      <c r="C51" s="5">
        <v>0</v>
      </c>
      <c r="D51" s="5">
        <v>0</v>
      </c>
      <c r="E51" s="5">
        <v>0</v>
      </c>
      <c r="F51" s="6">
        <v>0</v>
      </c>
      <c r="G51" s="7">
        <v>0</v>
      </c>
      <c r="H51" s="5">
        <v>0</v>
      </c>
    </row>
    <row r="52" spans="1:8" ht="25.5" x14ac:dyDescent="0.35">
      <c r="A52" s="4">
        <v>43</v>
      </c>
      <c r="B52" s="6" t="s">
        <v>54</v>
      </c>
      <c r="C52" s="6">
        <v>0</v>
      </c>
      <c r="D52" s="5">
        <v>0</v>
      </c>
      <c r="E52" s="5">
        <v>0</v>
      </c>
      <c r="F52" s="6">
        <v>0</v>
      </c>
      <c r="G52" s="7">
        <v>0</v>
      </c>
      <c r="H52" s="5">
        <v>0</v>
      </c>
    </row>
    <row r="53" spans="1:8" ht="26.25" x14ac:dyDescent="0.4">
      <c r="A53" s="22" t="s">
        <v>15</v>
      </c>
      <c r="B53" s="23"/>
      <c r="C53" s="15">
        <f t="shared" ref="C53" si="4">SUM(C44:C52)</f>
        <v>1</v>
      </c>
      <c r="D53" s="9">
        <f>SUM(D44:D52)</f>
        <v>1</v>
      </c>
      <c r="E53" s="9">
        <f t="shared" ref="E53:H53" si="5">SUM(E44:E52)</f>
        <v>1</v>
      </c>
      <c r="F53" s="9">
        <f t="shared" si="5"/>
        <v>0</v>
      </c>
      <c r="G53" s="9">
        <f t="shared" si="5"/>
        <v>0</v>
      </c>
      <c r="H53" s="9">
        <f t="shared" si="5"/>
        <v>0</v>
      </c>
    </row>
    <row r="54" spans="1:8" ht="25.5" x14ac:dyDescent="0.35">
      <c r="A54" s="4">
        <v>44</v>
      </c>
      <c r="B54" s="5" t="s">
        <v>44</v>
      </c>
      <c r="C54" s="5">
        <v>49</v>
      </c>
      <c r="D54" s="5">
        <v>49</v>
      </c>
      <c r="E54" s="5">
        <v>12</v>
      </c>
      <c r="F54" s="6">
        <v>0</v>
      </c>
      <c r="G54" s="7">
        <v>37</v>
      </c>
      <c r="H54" s="5">
        <v>0</v>
      </c>
    </row>
    <row r="55" spans="1:8" ht="25.5" x14ac:dyDescent="0.35">
      <c r="A55" s="4">
        <v>45</v>
      </c>
      <c r="B55" s="5" t="s">
        <v>45</v>
      </c>
      <c r="C55" s="5">
        <v>0</v>
      </c>
      <c r="D55" s="5">
        <v>0</v>
      </c>
      <c r="E55" s="5">
        <v>0</v>
      </c>
      <c r="F55" s="6">
        <v>0</v>
      </c>
      <c r="G55" s="7">
        <v>0</v>
      </c>
      <c r="H55" s="5">
        <v>0</v>
      </c>
    </row>
    <row r="56" spans="1:8" ht="26.25" x14ac:dyDescent="0.4">
      <c r="A56" s="16" t="s">
        <v>46</v>
      </c>
      <c r="B56" s="16"/>
      <c r="C56" s="9">
        <f t="shared" ref="C56:H56" si="6">C19+C21+C43+C53+C54+C55</f>
        <v>72066</v>
      </c>
      <c r="D56" s="9">
        <f t="shared" si="6"/>
        <v>47399</v>
      </c>
      <c r="E56" s="9">
        <f t="shared" si="6"/>
        <v>44626</v>
      </c>
      <c r="F56" s="9">
        <f t="shared" si="6"/>
        <v>11806</v>
      </c>
      <c r="G56" s="8">
        <f t="shared" si="6"/>
        <v>2773</v>
      </c>
      <c r="H56" s="9">
        <f t="shared" si="6"/>
        <v>12861</v>
      </c>
    </row>
    <row r="57" spans="1:8" ht="30" hidden="1" x14ac:dyDescent="0.4">
      <c r="A57" s="17" t="s">
        <v>52</v>
      </c>
      <c r="B57" s="18"/>
      <c r="C57" s="18"/>
      <c r="D57" s="18"/>
      <c r="E57" s="10">
        <v>23000</v>
      </c>
      <c r="F57" s="11">
        <f>E56/E57</f>
        <v>1.9402608695652175</v>
      </c>
      <c r="G57" s="10" t="s">
        <v>53</v>
      </c>
      <c r="H57" s="12"/>
    </row>
    <row r="58" spans="1:8" ht="18" x14ac:dyDescent="0.25">
      <c r="A58" s="13" t="s">
        <v>47</v>
      </c>
      <c r="B58" s="14"/>
      <c r="C58" s="14"/>
      <c r="D58" s="14"/>
      <c r="E58" s="14"/>
      <c r="F58" s="14"/>
      <c r="G58" s="14"/>
      <c r="H58" s="14"/>
    </row>
  </sheetData>
  <mergeCells count="11">
    <mergeCell ref="A57:D57"/>
    <mergeCell ref="A1:H1"/>
    <mergeCell ref="A3:H3"/>
    <mergeCell ref="A5:A6"/>
    <mergeCell ref="B5:B6"/>
    <mergeCell ref="A56:B56"/>
    <mergeCell ref="A19:B19"/>
    <mergeCell ref="A21:B21"/>
    <mergeCell ref="A43:B43"/>
    <mergeCell ref="A53:B53"/>
    <mergeCell ref="C5:H5"/>
  </mergeCells>
  <pageMargins left="0.67" right="0.31496062992125984" top="0.74803149606299213" bottom="0.74803149606299213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2025-11-28T09:54:28Z</cp:lastPrinted>
  <dcterms:created xsi:type="dcterms:W3CDTF">2023-05-22T11:38:01Z</dcterms:created>
  <dcterms:modified xsi:type="dcterms:W3CDTF">2025-11-28T09:54:33Z</dcterms:modified>
</cp:coreProperties>
</file>